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19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<sst xmlns="http://schemas.openxmlformats.org/spreadsheetml/2006/main" count="558" uniqueCount="249">
  <si>
    <t>黄冈市2020年度第二次考试录用公务员考试成绩折算汇总表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</si>
  <si>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</si>
  <si>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</si>
  <si>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</si>
  <si>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</si>
  <si>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</si>
  <si>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</si>
  <si>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</si>
  <si>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</si>
  <si>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笔   试</t>
  </si>
  <si>
    <t>专业科目考试</t>
  </si>
  <si>
    <t>面试
分数</t>
  </si>
  <si>
    <t>综合成绩</t>
  </si>
  <si>
    <t>毕业院校</t>
  </si>
  <si>
    <t>现工作单位</t>
  </si>
  <si>
    <t>备注</t>
  </si>
  <si>
    <t>准考证号
（行测）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</si>
  <si>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</si>
  <si>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</si>
  <si>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</si>
  <si>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</si>
  <si>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</si>
  <si>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</si>
  <si>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黄州区</t>
  </si>
  <si>
    <t>黄州区司法局</t>
  </si>
  <si>
    <t>基层司法综合岗</t>
  </si>
  <si>
    <t>14230202006002004</t>
  </si>
  <si>
    <t>邱牧卿</t>
  </si>
  <si>
    <t>女</t>
  </si>
  <si>
    <t>142302700329</t>
  </si>
  <si>
    <t>70.4</t>
  </si>
  <si>
    <t>66</t>
  </si>
  <si>
    <t>0</t>
  </si>
  <si>
    <t>34.21</t>
  </si>
  <si>
    <t>贵州大学</t>
  </si>
  <si>
    <t>无</t>
  </si>
  <si>
    <t>胡瑶</t>
  </si>
  <si>
    <t>142210213930</t>
  </si>
  <si>
    <t>68</t>
  </si>
  <si>
    <t>33.55</t>
  </si>
  <si>
    <t>陈晨</t>
  </si>
  <si>
    <t>142304907522</t>
  </si>
  <si>
    <t>65</t>
  </si>
  <si>
    <t>33.985</t>
  </si>
  <si>
    <t>中南财经政法大学</t>
  </si>
  <si>
    <t>武汉市洪山人民法院</t>
  </si>
  <si>
    <t>麻城市</t>
  </si>
  <si>
    <t>麻城市城市管理执法局</t>
  </si>
  <si>
    <t>综合管理岗</t>
  </si>
  <si>
    <t>14230202006005011</t>
  </si>
  <si>
    <t>黄刘勇</t>
  </si>
  <si>
    <t>男</t>
  </si>
  <si>
    <t>142304102122</t>
  </si>
  <si>
    <t>73.6</t>
  </si>
  <si>
    <t>63</t>
  </si>
  <si>
    <t>34.415</t>
  </si>
  <si>
    <t>许昌学院</t>
  </si>
  <si>
    <t>陈珏</t>
  </si>
  <si>
    <t>142210103005</t>
  </si>
  <si>
    <t>68.8</t>
  </si>
  <si>
    <t>69</t>
  </si>
  <si>
    <t>34.445</t>
  </si>
  <si>
    <t>万任雯</t>
  </si>
  <si>
    <t>142210208322</t>
  </si>
  <si>
    <t>64</t>
  </si>
  <si>
    <t>70</t>
  </si>
  <si>
    <t>33.35</t>
  </si>
  <si>
    <t>湖北文理学院</t>
  </si>
  <si>
    <t>麻城市审计局</t>
  </si>
  <si>
    <t>14230202006005018</t>
  </si>
  <si>
    <t>熊樱</t>
  </si>
  <si>
    <t>142300701729</t>
  </si>
  <si>
    <t>60</t>
  </si>
  <si>
    <t>32.025</t>
  </si>
  <si>
    <t>西藏民族大学</t>
  </si>
  <si>
    <t>文瑜</t>
  </si>
  <si>
    <t>142280801508</t>
  </si>
  <si>
    <t>56.8</t>
  </si>
  <si>
    <t>67</t>
  </si>
  <si>
    <t>30.695</t>
  </si>
  <si>
    <t>荆楚理工学院</t>
  </si>
  <si>
    <t>张雅情</t>
  </si>
  <si>
    <t>142305412829</t>
  </si>
  <si>
    <t>61</t>
  </si>
  <si>
    <t>29.345</t>
  </si>
  <si>
    <t>湖北工业大学</t>
  </si>
  <si>
    <t>浠水县</t>
  </si>
  <si>
    <t>浠水县司法局</t>
  </si>
  <si>
    <t>乡镇司法所管理岗</t>
  </si>
  <si>
    <t>14230202006008010</t>
  </si>
  <si>
    <t>杨韬</t>
  </si>
  <si>
    <t>142304005818</t>
  </si>
  <si>
    <t>64.8</t>
  </si>
  <si>
    <t>31.995</t>
  </si>
  <si>
    <t>文华学院</t>
  </si>
  <si>
    <t>文千秋</t>
  </si>
  <si>
    <t>142280600126</t>
  </si>
  <si>
    <t>吉林警察学院</t>
  </si>
  <si>
    <t>曾子珊</t>
  </si>
  <si>
    <t>142210106006</t>
  </si>
  <si>
    <t>59.2</t>
  </si>
  <si>
    <t>63.5</t>
  </si>
  <si>
    <t>30.5675</t>
  </si>
  <si>
    <t>湖北文理学院理工学院</t>
  </si>
  <si>
    <t>王文溢</t>
  </si>
  <si>
    <t>142070101703</t>
  </si>
  <si>
    <t>61.6</t>
  </si>
  <si>
    <t>62</t>
  </si>
  <si>
    <t>30.89</t>
  </si>
  <si>
    <t>湖北经济学院</t>
  </si>
  <si>
    <t>汪子邱</t>
  </si>
  <si>
    <t>142210100708</t>
  </si>
  <si>
    <t>60.8</t>
  </si>
  <si>
    <t>55</t>
  </si>
  <si>
    <t>29.095</t>
  </si>
  <si>
    <t>湖北大学知行学院</t>
  </si>
  <si>
    <t>熊威</t>
  </si>
  <si>
    <t>142210210123</t>
  </si>
  <si>
    <t>55.2</t>
  </si>
  <si>
    <t>55.5</t>
  </si>
  <si>
    <t>27.6675</t>
  </si>
  <si>
    <t>湖北经济学院法商学院</t>
  </si>
  <si>
    <t>官肖晓</t>
  </si>
  <si>
    <t>142030305909</t>
  </si>
  <si>
    <t>56</t>
  </si>
  <si>
    <t>29.125</t>
  </si>
  <si>
    <t>东北师范大学</t>
  </si>
  <si>
    <t>向杰</t>
  </si>
  <si>
    <t>142304101422</t>
  </si>
  <si>
    <t>65.6</t>
  </si>
  <si>
    <t>33.34</t>
  </si>
  <si>
    <t>湖北工程学院</t>
  </si>
  <si>
    <t>缺考</t>
  </si>
  <si>
    <t>贾淞霖</t>
  </si>
  <si>
    <t>142210212116</t>
  </si>
  <si>
    <t>47.2</t>
  </si>
  <si>
    <t>68.5</t>
  </si>
  <si>
    <t>28.3925</t>
  </si>
  <si>
    <t>武汉学院</t>
  </si>
  <si>
    <t>湖北省公安厅</t>
  </si>
  <si>
    <t>浠水县乡镇机关</t>
  </si>
  <si>
    <t>综合管理岗3</t>
  </si>
  <si>
    <t>14230202006008022</t>
  </si>
  <si>
    <t>李沿丽</t>
  </si>
  <si>
    <t>142210500422</t>
  </si>
  <si>
    <t>78.5</t>
  </si>
  <si>
    <t>36.3625</t>
  </si>
  <si>
    <t>武汉轻工大学</t>
  </si>
  <si>
    <t>熊国梁</t>
  </si>
  <si>
    <t>142210602926</t>
  </si>
  <si>
    <t>78</t>
  </si>
  <si>
    <t>34.05</t>
  </si>
  <si>
    <t>武汉科技大学城市学院</t>
  </si>
  <si>
    <t>张晨晖</t>
  </si>
  <si>
    <t>142301200616</t>
  </si>
  <si>
    <t>62.4</t>
  </si>
  <si>
    <t>74</t>
  </si>
  <si>
    <t>33.81</t>
  </si>
  <si>
    <t>武汉工程大学</t>
  </si>
  <si>
    <t>蕲春县</t>
  </si>
  <si>
    <t>中共蕲春县委政策研究室</t>
  </si>
  <si>
    <t>14230202006009009</t>
  </si>
  <si>
    <t>金典</t>
  </si>
  <si>
    <t>142210107819</t>
  </si>
  <si>
    <t>71</t>
  </si>
  <si>
    <t>34.675</t>
  </si>
  <si>
    <t>湖南第一师范学院</t>
  </si>
  <si>
    <t>张姝妍</t>
  </si>
  <si>
    <t>142306503502</t>
  </si>
  <si>
    <t>35.09</t>
  </si>
  <si>
    <t>湖北大学</t>
  </si>
  <si>
    <t>李皓然</t>
  </si>
  <si>
    <t>142302101713</t>
  </si>
  <si>
    <t>34.7725</t>
  </si>
  <si>
    <t>湘潭大学</t>
  </si>
  <si>
    <t>2020届应届毕业生</t>
  </si>
  <si>
    <t>蕲春县应急管理局</t>
  </si>
  <si>
    <t>综合管理岗2</t>
  </si>
  <si>
    <t>14230202006009013</t>
  </si>
  <si>
    <t>胡悦</t>
  </si>
  <si>
    <t>142020111515</t>
  </si>
  <si>
    <t>75.2</t>
  </si>
  <si>
    <t>35.98</t>
  </si>
  <si>
    <t>河南理工大学</t>
  </si>
  <si>
    <t>黄石新港（物流）工业园区建设局</t>
  </si>
  <si>
    <t>叶嘉哲</t>
  </si>
  <si>
    <t>142303502227</t>
  </si>
  <si>
    <t>61.5</t>
  </si>
  <si>
    <t>33.1975</t>
  </si>
  <si>
    <t>湖北警官学院</t>
  </si>
  <si>
    <t>刘庆桥</t>
  </si>
  <si>
    <t>142302701403</t>
  </si>
  <si>
    <t>64.5</t>
  </si>
  <si>
    <t>30.7925</t>
  </si>
  <si>
    <t>湖南警察学院</t>
  </si>
  <si>
    <t>武穴市</t>
  </si>
  <si>
    <t>武穴市综合行政执法局</t>
  </si>
  <si>
    <t>14230202006010012</t>
  </si>
  <si>
    <t>汪唐雨</t>
  </si>
  <si>
    <t>142210108107</t>
  </si>
  <si>
    <t>桂林电子科技大学</t>
  </si>
  <si>
    <t>叶佳懿</t>
  </si>
  <si>
    <t>142220101119</t>
  </si>
  <si>
    <t>宁波大学</t>
  </si>
  <si>
    <t>武汉市四季香槟酒店管理有限公司</t>
  </si>
  <si>
    <t>黄利君</t>
  </si>
  <si>
    <t>142210104601</t>
  </si>
  <si>
    <t>32.46</t>
  </si>
  <si>
    <t>东莞兴雄鞋业有限公司</t>
  </si>
  <si>
    <t>武穴市水利和湖泊局</t>
  </si>
  <si>
    <t>14230202006010015</t>
  </si>
  <si>
    <t>王樱倩</t>
  </si>
  <si>
    <t>142210213320</t>
  </si>
  <si>
    <t>34.435</t>
  </si>
  <si>
    <t>长江大学文理学院</t>
  </si>
  <si>
    <t>上海御太贸易有限公司</t>
  </si>
  <si>
    <t>兰玉玲</t>
  </si>
  <si>
    <t>142210108025</t>
  </si>
  <si>
    <t>72.5</t>
  </si>
  <si>
    <t>34.3525</t>
  </si>
  <si>
    <t>泉州师范学院</t>
  </si>
  <si>
    <t>曾洁</t>
  </si>
  <si>
    <t>142210208627</t>
  </si>
  <si>
    <t>69.5</t>
  </si>
  <si>
    <t>33.6775</t>
  </si>
  <si>
    <t>湖北师范大学</t>
  </si>
  <si>
    <t>振天建设集团有限公司</t>
  </si>
  <si>
    <t>武穴市乡镇（街道）机关</t>
  </si>
  <si>
    <t>综合管理岗1</t>
  </si>
  <si>
    <t>14230202006010025</t>
  </si>
  <si>
    <t>綦明杰</t>
  </si>
  <si>
    <t>142210605304</t>
  </si>
  <si>
    <t>77</t>
  </si>
  <si>
    <t>34.925</t>
  </si>
  <si>
    <t>三明学院</t>
  </si>
  <si>
    <t>浠水县汪岗镇黑鼠庙村</t>
  </si>
  <si>
    <t>汪凡</t>
  </si>
  <si>
    <t>142070300711</t>
  </si>
  <si>
    <t>71.2</t>
  </si>
  <si>
    <t>67.5</t>
  </si>
  <si>
    <t>34.7675</t>
  </si>
  <si>
    <t>华中科技大学武昌分校</t>
  </si>
  <si>
    <t>湖北省梧桐湖新区管理委员会</t>
  </si>
  <si>
    <t>毛子帅</t>
  </si>
  <si>
    <t>142210601027</t>
  </si>
  <si>
    <t>82</t>
  </si>
  <si>
    <t>36.05</t>
  </si>
  <si>
    <t>武汉工程科技学院</t>
  </si>
  <si>
    <t>五祖镇木桥村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</si>
</sst>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26" fillId="0" borderId="0"/>
    <xf numFmtId="0" fontId="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7" fillId="0" borderId="0"/>
    <xf numFmtId="0" fontId="5" fillId="23" borderId="0" applyNumberFormat="0" applyBorder="0" applyAlignment="0" applyProtection="0">
      <alignment vertical="center"/>
    </xf>
    <xf numFmtId="0" fontId="26" fillId="0" borderId="0"/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/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1" xfId="68" applyFont="1" applyFill="1" applyBorder="1" applyAlignment="1">
      <alignment horizontal="center" vertical="center" wrapText="1"/>
    </xf>
    <xf numFmtId="0" fontId="3" fillId="2" borderId="2" xfId="6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70" applyFont="1" applyFill="1" applyBorder="1" applyAlignment="1">
      <alignment horizontal="center" vertical="center"/>
    </xf>
    <xf numFmtId="0" fontId="3" fillId="2" borderId="2" xfId="68" applyNumberFormat="1" applyFont="1" applyFill="1" applyBorder="1" applyAlignment="1">
      <alignment horizontal="center" vertical="center" wrapText="1"/>
    </xf>
    <xf numFmtId="0" fontId="3" fillId="2" borderId="2" xfId="69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2 4 2" xfId="62"/>
    <cellStyle name="常规 3" xfId="63"/>
    <cellStyle name="常规 4" xfId="64"/>
    <cellStyle name="常规 4 2" xfId="65"/>
    <cellStyle name="常规 5" xfId="66"/>
    <cellStyle name="常规 6 2" xfId="67"/>
    <cellStyle name="常规 7" xfId="68"/>
    <cellStyle name="常规 7 2" xfId="69"/>
    <cellStyle name="常规 8" xfId="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9"/>
  <sheetViews>
    <sheetView tabSelected="1" zoomScale="85" zoomScaleNormal="85" workbookViewId="0">
      <selection activeCell="G2" sqref="G2:G3"/>
    </sheetView>
  </sheetViews>
  <sheetFormatPr defaultColWidth="9" defaultRowHeight="13.5"/>
  <cols>
    <col min="1" max="1" width="8.5" style="1" customWidth="1"/>
    <col min="2" max="2" width="13.125" style="1" customWidth="1"/>
    <col min="3" max="3" width="11.875" style="2" customWidth="1"/>
    <col min="4" max="4" width="11.625" style="2" customWidth="1"/>
    <col min="5" max="6" width="5" customWidth="1"/>
    <col min="7" max="7" width="8.25" customWidth="1"/>
    <col min="8" max="8" width="5.25" customWidth="1"/>
    <col min="9" max="9" width="13.5" style="3" customWidth="1"/>
    <col min="10" max="10" width="6.625" customWidth="1"/>
    <col min="11" max="11" width="7.125" customWidth="1"/>
    <col min="12" max="12" width="7.5" customWidth="1"/>
    <col min="13" max="13" width="5.375" customWidth="1"/>
    <col min="14" max="14" width="5.5" customWidth="1"/>
    <col min="15" max="15" width="9.25" customWidth="1"/>
    <col min="16" max="16" width="6.75" customWidth="1"/>
    <col min="17" max="17" width="6.25" style="4" customWidth="1"/>
    <col min="18" max="18" width="8.125" customWidth="1"/>
    <col min="19" max="19" width="21.375" customWidth="1"/>
    <col min="20" max="20" width="30.75" customWidth="1"/>
    <col min="21" max="21" width="5.25" style="3" customWidth="1"/>
  </cols>
  <sheetData>
    <row r="1" ht="30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0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6"/>
      <c r="K2" s="16"/>
      <c r="L2" s="16"/>
      <c r="M2" s="16"/>
      <c r="N2" s="16"/>
      <c r="O2" s="16"/>
      <c r="P2" s="6" t="s">
        <v>10</v>
      </c>
      <c r="Q2" s="6" t="s">
        <v>11</v>
      </c>
      <c r="R2" s="6" t="s">
        <v>12</v>
      </c>
      <c r="S2" s="18" t="s">
        <v>13</v>
      </c>
      <c r="T2" s="6" t="s">
        <v>14</v>
      </c>
      <c r="U2" s="6" t="s">
        <v>15</v>
      </c>
    </row>
    <row r="3" ht="67.5" customHeight="1" spans="1:21">
      <c r="A3" s="6"/>
      <c r="B3" s="6"/>
      <c r="C3" s="6"/>
      <c r="D3" s="6"/>
      <c r="E3" s="6"/>
      <c r="F3" s="6"/>
      <c r="G3" s="6"/>
      <c r="H3" s="6"/>
      <c r="I3" s="17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/>
      <c r="Q3" s="6"/>
      <c r="R3" s="6"/>
      <c r="S3" s="18"/>
      <c r="T3" s="6"/>
      <c r="U3" s="6"/>
    </row>
    <row r="4" ht="26.1" customHeight="1" spans="1:21">
      <c r="A4" s="7" t="s">
        <v>23</v>
      </c>
      <c r="B4" s="7" t="s">
        <v>24</v>
      </c>
      <c r="C4" s="7" t="s">
        <v>25</v>
      </c>
      <c r="D4" s="7" t="s">
        <v>26</v>
      </c>
      <c r="E4" s="8">
        <v>1</v>
      </c>
      <c r="F4" s="9">
        <f>RANK(R4,$R$4:$R$6)</f>
        <v>1</v>
      </c>
      <c r="G4" s="10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32</v>
      </c>
      <c r="N4" s="9" t="s">
        <v>32</v>
      </c>
      <c r="O4" s="9" t="s">
        <v>33</v>
      </c>
      <c r="P4" s="9" t="s">
        <v>32</v>
      </c>
      <c r="Q4" s="10">
        <v>79.6</v>
      </c>
      <c r="R4" s="9">
        <f t="shared" ref="R4:R9" si="0">O4+Q4*0.5</f>
        <v>74.01</v>
      </c>
      <c r="S4" s="19" t="s">
        <v>34</v>
      </c>
      <c r="T4" s="19" t="s">
        <v>35</v>
      </c>
      <c r="U4" s="9"/>
    </row>
    <row r="5" ht="26.1" customHeight="1" spans="1:21">
      <c r="A5" s="11"/>
      <c r="B5" s="11" t="s">
        <v>24</v>
      </c>
      <c r="C5" s="11" t="s">
        <v>25</v>
      </c>
      <c r="D5" s="11" t="s">
        <v>26</v>
      </c>
      <c r="E5" s="12"/>
      <c r="F5" s="9">
        <f>RANK(R5,$R$4:$R$6)</f>
        <v>2</v>
      </c>
      <c r="G5" s="10" t="s">
        <v>36</v>
      </c>
      <c r="H5" s="9" t="s">
        <v>28</v>
      </c>
      <c r="I5" s="9" t="s">
        <v>37</v>
      </c>
      <c r="J5" s="9" t="s">
        <v>38</v>
      </c>
      <c r="K5" s="9" t="s">
        <v>31</v>
      </c>
      <c r="L5" s="9" t="s">
        <v>32</v>
      </c>
      <c r="M5" s="9" t="s">
        <v>32</v>
      </c>
      <c r="N5" s="9" t="s">
        <v>32</v>
      </c>
      <c r="O5" s="9" t="s">
        <v>39</v>
      </c>
      <c r="P5" s="9" t="s">
        <v>32</v>
      </c>
      <c r="Q5" s="10">
        <v>79</v>
      </c>
      <c r="R5" s="9">
        <f t="shared" si="0"/>
        <v>73.05</v>
      </c>
      <c r="S5" s="19" t="s">
        <v>34</v>
      </c>
      <c r="T5" s="19" t="s">
        <v>34</v>
      </c>
      <c r="U5" s="9"/>
    </row>
    <row r="6" ht="26.1" customHeight="1" spans="1:21">
      <c r="A6" s="13"/>
      <c r="B6" s="13" t="s">
        <v>24</v>
      </c>
      <c r="C6" s="13" t="s">
        <v>25</v>
      </c>
      <c r="D6" s="13" t="s">
        <v>26</v>
      </c>
      <c r="E6" s="14"/>
      <c r="F6" s="9">
        <f>RANK(R6,$R$4:$R$6)</f>
        <v>3</v>
      </c>
      <c r="G6" s="10" t="s">
        <v>40</v>
      </c>
      <c r="H6" s="9" t="s">
        <v>28</v>
      </c>
      <c r="I6" s="9" t="s">
        <v>41</v>
      </c>
      <c r="J6" s="9" t="s">
        <v>30</v>
      </c>
      <c r="K6" s="9" t="s">
        <v>42</v>
      </c>
      <c r="L6" s="9" t="s">
        <v>32</v>
      </c>
      <c r="M6" s="9" t="s">
        <v>32</v>
      </c>
      <c r="N6" s="9" t="s">
        <v>32</v>
      </c>
      <c r="O6" s="9" t="s">
        <v>43</v>
      </c>
      <c r="P6" s="9" t="s">
        <v>32</v>
      </c>
      <c r="Q6" s="10">
        <v>74</v>
      </c>
      <c r="R6" s="9">
        <f t="shared" si="0"/>
        <v>70.985</v>
      </c>
      <c r="S6" s="19" t="s">
        <v>44</v>
      </c>
      <c r="T6" s="19" t="s">
        <v>45</v>
      </c>
      <c r="U6" s="9"/>
    </row>
    <row r="7" ht="26.1" customHeight="1" spans="1:21">
      <c r="A7" s="7" t="s">
        <v>46</v>
      </c>
      <c r="B7" s="7" t="s">
        <v>47</v>
      </c>
      <c r="C7" s="7" t="s">
        <v>48</v>
      </c>
      <c r="D7" s="7" t="s">
        <v>49</v>
      </c>
      <c r="E7" s="7">
        <v>1</v>
      </c>
      <c r="F7" s="15">
        <f>RANK(R7,$R$7:$R$9)</f>
        <v>1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32</v>
      </c>
      <c r="M7" s="9" t="s">
        <v>32</v>
      </c>
      <c r="N7" s="9" t="s">
        <v>32</v>
      </c>
      <c r="O7" s="9" t="s">
        <v>55</v>
      </c>
      <c r="P7" s="9" t="s">
        <v>32</v>
      </c>
      <c r="Q7" s="10">
        <v>82.6</v>
      </c>
      <c r="R7" s="9">
        <f t="shared" si="0"/>
        <v>75.715</v>
      </c>
      <c r="S7" s="19" t="s">
        <v>56</v>
      </c>
      <c r="T7" s="19" t="s">
        <v>35</v>
      </c>
      <c r="U7" s="9"/>
    </row>
    <row r="8" ht="26.1" customHeight="1" spans="1:21">
      <c r="A8" s="11" t="s">
        <v>46</v>
      </c>
      <c r="B8" s="11" t="s">
        <v>47</v>
      </c>
      <c r="C8" s="11" t="s">
        <v>48</v>
      </c>
      <c r="D8" s="11" t="s">
        <v>49</v>
      </c>
      <c r="E8" s="11"/>
      <c r="F8" s="15">
        <f>RANK(R8,$R$7:$R$9)</f>
        <v>2</v>
      </c>
      <c r="G8" s="9" t="s">
        <v>57</v>
      </c>
      <c r="H8" s="9" t="s">
        <v>28</v>
      </c>
      <c r="I8" s="9" t="s">
        <v>58</v>
      </c>
      <c r="J8" s="9" t="s">
        <v>59</v>
      </c>
      <c r="K8" s="9" t="s">
        <v>60</v>
      </c>
      <c r="L8" s="9" t="s">
        <v>32</v>
      </c>
      <c r="M8" s="9" t="s">
        <v>32</v>
      </c>
      <c r="N8" s="9" t="s">
        <v>32</v>
      </c>
      <c r="O8" s="9" t="s">
        <v>61</v>
      </c>
      <c r="P8" s="9" t="s">
        <v>32</v>
      </c>
      <c r="Q8" s="10">
        <v>81.8</v>
      </c>
      <c r="R8" s="9">
        <f t="shared" si="0"/>
        <v>75.345</v>
      </c>
      <c r="S8" s="19" t="s">
        <v>44</v>
      </c>
      <c r="T8" s="19" t="s">
        <v>35</v>
      </c>
      <c r="U8" s="9"/>
    </row>
    <row r="9" ht="26.1" customHeight="1" spans="1:21">
      <c r="A9" s="13" t="s">
        <v>46</v>
      </c>
      <c r="B9" s="13" t="s">
        <v>47</v>
      </c>
      <c r="C9" s="13" t="s">
        <v>48</v>
      </c>
      <c r="D9" s="13" t="s">
        <v>49</v>
      </c>
      <c r="E9" s="13"/>
      <c r="F9" s="15">
        <f>RANK(R9,$R$7:$R$9)</f>
        <v>3</v>
      </c>
      <c r="G9" s="9" t="s">
        <v>62</v>
      </c>
      <c r="H9" s="9" t="s">
        <v>28</v>
      </c>
      <c r="I9" s="9" t="s">
        <v>63</v>
      </c>
      <c r="J9" s="9" t="s">
        <v>64</v>
      </c>
      <c r="K9" s="9" t="s">
        <v>65</v>
      </c>
      <c r="L9" s="9" t="s">
        <v>32</v>
      </c>
      <c r="M9" s="9" t="s">
        <v>32</v>
      </c>
      <c r="N9" s="9" t="s">
        <v>32</v>
      </c>
      <c r="O9" s="9" t="s">
        <v>66</v>
      </c>
      <c r="P9" s="9" t="s">
        <v>32</v>
      </c>
      <c r="Q9" s="10">
        <v>81.4</v>
      </c>
      <c r="R9" s="9">
        <f t="shared" si="0"/>
        <v>74.05</v>
      </c>
      <c r="S9" s="19" t="s">
        <v>67</v>
      </c>
      <c r="T9" s="19" t="s">
        <v>35</v>
      </c>
      <c r="U9" s="9"/>
    </row>
    <row r="10" ht="26.1" customHeight="1" spans="1:21">
      <c r="A10" s="7" t="s">
        <v>46</v>
      </c>
      <c r="B10" s="7" t="s">
        <v>68</v>
      </c>
      <c r="C10" s="7" t="s">
        <v>48</v>
      </c>
      <c r="D10" s="7" t="s">
        <v>69</v>
      </c>
      <c r="E10" s="8">
        <v>1</v>
      </c>
      <c r="F10" s="9">
        <f>RANK(R10,$R$10:$R$12)</f>
        <v>1</v>
      </c>
      <c r="G10" s="9" t="s">
        <v>70</v>
      </c>
      <c r="H10" s="9" t="s">
        <v>28</v>
      </c>
      <c r="I10" s="9" t="s">
        <v>71</v>
      </c>
      <c r="J10" s="9" t="s">
        <v>72</v>
      </c>
      <c r="K10" s="9" t="s">
        <v>60</v>
      </c>
      <c r="L10" s="9" t="s">
        <v>32</v>
      </c>
      <c r="M10" s="9" t="s">
        <v>32</v>
      </c>
      <c r="N10" s="9" t="s">
        <v>32</v>
      </c>
      <c r="O10" s="9" t="s">
        <v>73</v>
      </c>
      <c r="P10" s="9" t="s">
        <v>32</v>
      </c>
      <c r="Q10" s="10">
        <v>78</v>
      </c>
      <c r="R10" s="9">
        <f t="shared" ref="R10:R39" si="1">O10+Q10*0.5</f>
        <v>71.025</v>
      </c>
      <c r="S10" s="19" t="s">
        <v>74</v>
      </c>
      <c r="T10" s="19" t="s">
        <v>35</v>
      </c>
      <c r="U10" s="9"/>
    </row>
    <row r="11" ht="26.1" customHeight="1" spans="1:21">
      <c r="A11" s="11" t="s">
        <v>46</v>
      </c>
      <c r="B11" s="11" t="s">
        <v>68</v>
      </c>
      <c r="C11" s="11" t="s">
        <v>48</v>
      </c>
      <c r="D11" s="11" t="s">
        <v>69</v>
      </c>
      <c r="E11" s="12"/>
      <c r="F11" s="9">
        <f t="shared" ref="F11:F12" si="2">RANK(R11,$R$10:$R$12)</f>
        <v>2</v>
      </c>
      <c r="G11" s="9" t="s">
        <v>75</v>
      </c>
      <c r="H11" s="9" t="s">
        <v>28</v>
      </c>
      <c r="I11" s="9" t="s">
        <v>76</v>
      </c>
      <c r="J11" s="9" t="s">
        <v>77</v>
      </c>
      <c r="K11" s="9" t="s">
        <v>78</v>
      </c>
      <c r="L11" s="9" t="s">
        <v>32</v>
      </c>
      <c r="M11" s="9" t="s">
        <v>32</v>
      </c>
      <c r="N11" s="9" t="s">
        <v>32</v>
      </c>
      <c r="O11" s="9" t="s">
        <v>79</v>
      </c>
      <c r="P11" s="9" t="s">
        <v>32</v>
      </c>
      <c r="Q11" s="10">
        <v>75.4</v>
      </c>
      <c r="R11" s="9">
        <f t="shared" si="1"/>
        <v>68.395</v>
      </c>
      <c r="S11" s="19" t="s">
        <v>80</v>
      </c>
      <c r="T11" s="19" t="s">
        <v>35</v>
      </c>
      <c r="U11" s="9"/>
    </row>
    <row r="12" ht="26.1" customHeight="1" spans="1:21">
      <c r="A12" s="13" t="s">
        <v>46</v>
      </c>
      <c r="B12" s="13" t="s">
        <v>68</v>
      </c>
      <c r="C12" s="13" t="s">
        <v>48</v>
      </c>
      <c r="D12" s="13" t="s">
        <v>69</v>
      </c>
      <c r="E12" s="14"/>
      <c r="F12" s="9">
        <f t="shared" si="2"/>
        <v>3</v>
      </c>
      <c r="G12" s="9" t="s">
        <v>81</v>
      </c>
      <c r="H12" s="9" t="s">
        <v>28</v>
      </c>
      <c r="I12" s="9" t="s">
        <v>82</v>
      </c>
      <c r="J12" s="9" t="s">
        <v>77</v>
      </c>
      <c r="K12" s="9" t="s">
        <v>83</v>
      </c>
      <c r="L12" s="9" t="s">
        <v>32</v>
      </c>
      <c r="M12" s="9" t="s">
        <v>32</v>
      </c>
      <c r="N12" s="9" t="s">
        <v>32</v>
      </c>
      <c r="O12" s="9" t="s">
        <v>84</v>
      </c>
      <c r="P12" s="9" t="s">
        <v>32</v>
      </c>
      <c r="Q12" s="10">
        <v>76.8</v>
      </c>
      <c r="R12" s="9">
        <f t="shared" si="1"/>
        <v>67.745</v>
      </c>
      <c r="S12" s="19" t="s">
        <v>85</v>
      </c>
      <c r="T12" s="19" t="s">
        <v>35</v>
      </c>
      <c r="U12" s="9"/>
    </row>
    <row r="13" ht="26.1" customHeight="1" spans="1:21">
      <c r="A13" s="15" t="s">
        <v>86</v>
      </c>
      <c r="B13" s="15" t="s">
        <v>87</v>
      </c>
      <c r="C13" s="15" t="s">
        <v>88</v>
      </c>
      <c r="D13" s="15" t="s">
        <v>89</v>
      </c>
      <c r="E13" s="9">
        <v>3</v>
      </c>
      <c r="F13" s="9">
        <f t="shared" ref="F13:F21" si="3">RANK(R13,$R$13:$R$21)</f>
        <v>1</v>
      </c>
      <c r="G13" s="9" t="s">
        <v>90</v>
      </c>
      <c r="H13" s="9" t="s">
        <v>51</v>
      </c>
      <c r="I13" s="9" t="s">
        <v>91</v>
      </c>
      <c r="J13" s="9" t="s">
        <v>92</v>
      </c>
      <c r="K13" s="9" t="s">
        <v>54</v>
      </c>
      <c r="L13" s="9" t="s">
        <v>32</v>
      </c>
      <c r="M13" s="9" t="s">
        <v>32</v>
      </c>
      <c r="N13" s="9" t="s">
        <v>32</v>
      </c>
      <c r="O13" s="9" t="s">
        <v>93</v>
      </c>
      <c r="P13" s="9" t="s">
        <v>32</v>
      </c>
      <c r="Q13" s="10">
        <v>81.2</v>
      </c>
      <c r="R13" s="9">
        <f t="shared" ref="R13:R21" si="4">O13+Q13*0.5</f>
        <v>72.595</v>
      </c>
      <c r="S13" s="19" t="s">
        <v>94</v>
      </c>
      <c r="T13" s="19" t="s">
        <v>35</v>
      </c>
      <c r="U13" s="9"/>
    </row>
    <row r="14" ht="26.1" customHeight="1" spans="1:21">
      <c r="A14" s="15"/>
      <c r="B14" s="15"/>
      <c r="C14" s="15"/>
      <c r="D14" s="15"/>
      <c r="E14" s="9"/>
      <c r="F14" s="9">
        <f t="shared" si="3"/>
        <v>2</v>
      </c>
      <c r="G14" s="9" t="s">
        <v>95</v>
      </c>
      <c r="H14" s="9" t="s">
        <v>51</v>
      </c>
      <c r="I14" s="9" t="s">
        <v>96</v>
      </c>
      <c r="J14" s="9" t="s">
        <v>92</v>
      </c>
      <c r="K14" s="9" t="s">
        <v>54</v>
      </c>
      <c r="L14" s="9" t="s">
        <v>32</v>
      </c>
      <c r="M14" s="9" t="s">
        <v>32</v>
      </c>
      <c r="N14" s="9" t="s">
        <v>32</v>
      </c>
      <c r="O14" s="9" t="s">
        <v>93</v>
      </c>
      <c r="P14" s="9" t="s">
        <v>32</v>
      </c>
      <c r="Q14" s="10">
        <v>78.8</v>
      </c>
      <c r="R14" s="9">
        <f t="shared" si="4"/>
        <v>71.395</v>
      </c>
      <c r="S14" s="19" t="s">
        <v>97</v>
      </c>
      <c r="T14" s="19" t="s">
        <v>35</v>
      </c>
      <c r="U14" s="9"/>
    </row>
    <row r="15" ht="26.1" customHeight="1" spans="1:21">
      <c r="A15" s="15"/>
      <c r="B15" s="15"/>
      <c r="C15" s="15"/>
      <c r="D15" s="15"/>
      <c r="E15" s="9"/>
      <c r="F15" s="9">
        <f t="shared" si="3"/>
        <v>3</v>
      </c>
      <c r="G15" s="9" t="s">
        <v>98</v>
      </c>
      <c r="H15" s="9" t="s">
        <v>28</v>
      </c>
      <c r="I15" s="9" t="s">
        <v>99</v>
      </c>
      <c r="J15" s="9" t="s">
        <v>100</v>
      </c>
      <c r="K15" s="9" t="s">
        <v>101</v>
      </c>
      <c r="L15" s="9" t="s">
        <v>32</v>
      </c>
      <c r="M15" s="9" t="s">
        <v>32</v>
      </c>
      <c r="N15" s="9" t="s">
        <v>32</v>
      </c>
      <c r="O15" s="9" t="s">
        <v>102</v>
      </c>
      <c r="P15" s="9" t="s">
        <v>32</v>
      </c>
      <c r="Q15" s="10">
        <v>81.4</v>
      </c>
      <c r="R15" s="9">
        <f t="shared" si="4"/>
        <v>71.2675</v>
      </c>
      <c r="S15" s="19" t="s">
        <v>103</v>
      </c>
      <c r="T15" s="19" t="s">
        <v>35</v>
      </c>
      <c r="U15" s="9"/>
    </row>
    <row r="16" ht="26.1" customHeight="1" spans="1:21">
      <c r="A16" s="15"/>
      <c r="B16" s="15"/>
      <c r="C16" s="15"/>
      <c r="D16" s="15"/>
      <c r="E16" s="9"/>
      <c r="F16" s="9">
        <f t="shared" si="3"/>
        <v>4</v>
      </c>
      <c r="G16" s="9" t="s">
        <v>104</v>
      </c>
      <c r="H16" s="9" t="s">
        <v>51</v>
      </c>
      <c r="I16" s="9" t="s">
        <v>105</v>
      </c>
      <c r="J16" s="9" t="s">
        <v>106</v>
      </c>
      <c r="K16" s="9" t="s">
        <v>107</v>
      </c>
      <c r="L16" s="9" t="s">
        <v>32</v>
      </c>
      <c r="M16" s="9" t="s">
        <v>32</v>
      </c>
      <c r="N16" s="9" t="s">
        <v>32</v>
      </c>
      <c r="O16" s="9" t="s">
        <v>108</v>
      </c>
      <c r="P16" s="9" t="s">
        <v>32</v>
      </c>
      <c r="Q16" s="10">
        <v>78</v>
      </c>
      <c r="R16" s="9">
        <f t="shared" si="4"/>
        <v>69.89</v>
      </c>
      <c r="S16" s="19" t="s">
        <v>109</v>
      </c>
      <c r="T16" s="19" t="s">
        <v>35</v>
      </c>
      <c r="U16" s="9"/>
    </row>
    <row r="17" ht="26.1" customHeight="1" spans="1:21">
      <c r="A17" s="15"/>
      <c r="B17" s="15"/>
      <c r="C17" s="15"/>
      <c r="D17" s="15"/>
      <c r="E17" s="9"/>
      <c r="F17" s="9">
        <f t="shared" si="3"/>
        <v>5</v>
      </c>
      <c r="G17" s="9" t="s">
        <v>110</v>
      </c>
      <c r="H17" s="9" t="s">
        <v>51</v>
      </c>
      <c r="I17" s="9" t="s">
        <v>111</v>
      </c>
      <c r="J17" s="9" t="s">
        <v>112</v>
      </c>
      <c r="K17" s="9" t="s">
        <v>113</v>
      </c>
      <c r="L17" s="9" t="s">
        <v>32</v>
      </c>
      <c r="M17" s="9" t="s">
        <v>32</v>
      </c>
      <c r="N17" s="9" t="s">
        <v>32</v>
      </c>
      <c r="O17" s="9" t="s">
        <v>114</v>
      </c>
      <c r="P17" s="9" t="s">
        <v>32</v>
      </c>
      <c r="Q17" s="10">
        <v>78.8</v>
      </c>
      <c r="R17" s="9">
        <f t="shared" si="4"/>
        <v>68.495</v>
      </c>
      <c r="S17" s="19" t="s">
        <v>115</v>
      </c>
      <c r="T17" s="19" t="s">
        <v>35</v>
      </c>
      <c r="U17" s="9"/>
    </row>
    <row r="18" ht="26.1" customHeight="1" spans="1:21">
      <c r="A18" s="15"/>
      <c r="B18" s="15"/>
      <c r="C18" s="15"/>
      <c r="D18" s="15"/>
      <c r="E18" s="9"/>
      <c r="F18" s="9">
        <f t="shared" si="3"/>
        <v>6</v>
      </c>
      <c r="G18" s="9" t="s">
        <v>116</v>
      </c>
      <c r="H18" s="9" t="s">
        <v>51</v>
      </c>
      <c r="I18" s="9" t="s">
        <v>117</v>
      </c>
      <c r="J18" s="9" t="s">
        <v>118</v>
      </c>
      <c r="K18" s="9" t="s">
        <v>119</v>
      </c>
      <c r="L18" s="9" t="s">
        <v>32</v>
      </c>
      <c r="M18" s="9" t="s">
        <v>32</v>
      </c>
      <c r="N18" s="9" t="s">
        <v>32</v>
      </c>
      <c r="O18" s="9" t="s">
        <v>120</v>
      </c>
      <c r="P18" s="9" t="s">
        <v>32</v>
      </c>
      <c r="Q18" s="10">
        <v>80.2</v>
      </c>
      <c r="R18" s="9">
        <f t="shared" si="4"/>
        <v>67.7675</v>
      </c>
      <c r="S18" s="19" t="s">
        <v>121</v>
      </c>
      <c r="T18" s="19" t="s">
        <v>35</v>
      </c>
      <c r="U18" s="9"/>
    </row>
    <row r="19" ht="26.1" customHeight="1" spans="1:21">
      <c r="A19" s="15"/>
      <c r="B19" s="15"/>
      <c r="C19" s="15"/>
      <c r="D19" s="15"/>
      <c r="E19" s="9"/>
      <c r="F19" s="9">
        <f t="shared" si="3"/>
        <v>7</v>
      </c>
      <c r="G19" s="9" t="s">
        <v>122</v>
      </c>
      <c r="H19" s="9" t="s">
        <v>28</v>
      </c>
      <c r="I19" s="9" t="s">
        <v>123</v>
      </c>
      <c r="J19" s="9" t="s">
        <v>124</v>
      </c>
      <c r="K19" s="9" t="s">
        <v>83</v>
      </c>
      <c r="L19" s="9" t="s">
        <v>32</v>
      </c>
      <c r="M19" s="9" t="s">
        <v>32</v>
      </c>
      <c r="N19" s="9" t="s">
        <v>32</v>
      </c>
      <c r="O19" s="9" t="s">
        <v>125</v>
      </c>
      <c r="P19" s="9" t="s">
        <v>32</v>
      </c>
      <c r="Q19" s="10">
        <v>74.6</v>
      </c>
      <c r="R19" s="9">
        <f t="shared" si="4"/>
        <v>66.425</v>
      </c>
      <c r="S19" s="19" t="s">
        <v>126</v>
      </c>
      <c r="T19" s="19" t="s">
        <v>35</v>
      </c>
      <c r="U19" s="9"/>
    </row>
    <row r="20" ht="26.1" customHeight="1" spans="1:21">
      <c r="A20" s="15"/>
      <c r="B20" s="15"/>
      <c r="C20" s="15"/>
      <c r="D20" s="15"/>
      <c r="E20" s="9"/>
      <c r="F20" s="9">
        <f t="shared" si="3"/>
        <v>8</v>
      </c>
      <c r="G20" s="9" t="s">
        <v>127</v>
      </c>
      <c r="H20" s="9" t="s">
        <v>28</v>
      </c>
      <c r="I20" s="9" t="s">
        <v>128</v>
      </c>
      <c r="J20" s="9" t="s">
        <v>129</v>
      </c>
      <c r="K20" s="9" t="s">
        <v>38</v>
      </c>
      <c r="L20" s="9" t="s">
        <v>32</v>
      </c>
      <c r="M20" s="9" t="s">
        <v>32</v>
      </c>
      <c r="N20" s="9" t="s">
        <v>32</v>
      </c>
      <c r="O20" s="9" t="s">
        <v>130</v>
      </c>
      <c r="P20" s="9" t="s">
        <v>32</v>
      </c>
      <c r="Q20" s="10">
        <v>0</v>
      </c>
      <c r="R20" s="9">
        <f t="shared" si="4"/>
        <v>33.34</v>
      </c>
      <c r="S20" s="19" t="s">
        <v>131</v>
      </c>
      <c r="T20" s="19" t="s">
        <v>35</v>
      </c>
      <c r="U20" s="9" t="s">
        <v>132</v>
      </c>
    </row>
    <row r="21" ht="26.1" customHeight="1" spans="1:21">
      <c r="A21" s="15"/>
      <c r="B21" s="15"/>
      <c r="C21" s="15"/>
      <c r="D21" s="15"/>
      <c r="E21" s="9"/>
      <c r="F21" s="9">
        <f t="shared" si="3"/>
        <v>9</v>
      </c>
      <c r="G21" s="9" t="s">
        <v>133</v>
      </c>
      <c r="H21" s="9" t="s">
        <v>51</v>
      </c>
      <c r="I21" s="9" t="s">
        <v>134</v>
      </c>
      <c r="J21" s="9" t="s">
        <v>135</v>
      </c>
      <c r="K21" s="9" t="s">
        <v>136</v>
      </c>
      <c r="L21" s="9" t="s">
        <v>32</v>
      </c>
      <c r="M21" s="9" t="s">
        <v>32</v>
      </c>
      <c r="N21" s="9" t="s">
        <v>32</v>
      </c>
      <c r="O21" s="9" t="s">
        <v>137</v>
      </c>
      <c r="P21" s="9" t="s">
        <v>32</v>
      </c>
      <c r="Q21" s="10">
        <v>0</v>
      </c>
      <c r="R21" s="9">
        <f t="shared" si="4"/>
        <v>28.3925</v>
      </c>
      <c r="S21" s="19" t="s">
        <v>138</v>
      </c>
      <c r="T21" s="19" t="s">
        <v>139</v>
      </c>
      <c r="U21" s="9" t="s">
        <v>132</v>
      </c>
    </row>
    <row r="22" ht="26.1" customHeight="1" spans="1:21">
      <c r="A22" s="7" t="s">
        <v>86</v>
      </c>
      <c r="B22" s="7" t="s">
        <v>140</v>
      </c>
      <c r="C22" s="7" t="s">
        <v>141</v>
      </c>
      <c r="D22" s="7" t="s">
        <v>142</v>
      </c>
      <c r="E22" s="8">
        <v>1</v>
      </c>
      <c r="F22" s="9">
        <f>RANK(R22,$R$22:$R$24)</f>
        <v>1</v>
      </c>
      <c r="G22" s="9" t="s">
        <v>143</v>
      </c>
      <c r="H22" s="9" t="s">
        <v>28</v>
      </c>
      <c r="I22" s="9" t="s">
        <v>144</v>
      </c>
      <c r="J22" s="9" t="s">
        <v>38</v>
      </c>
      <c r="K22" s="9" t="s">
        <v>32</v>
      </c>
      <c r="L22" s="9" t="s">
        <v>145</v>
      </c>
      <c r="M22" s="9" t="s">
        <v>32</v>
      </c>
      <c r="N22" s="9" t="s">
        <v>32</v>
      </c>
      <c r="O22" s="9" t="s">
        <v>146</v>
      </c>
      <c r="P22" s="9" t="s">
        <v>32</v>
      </c>
      <c r="Q22" s="10">
        <v>76</v>
      </c>
      <c r="R22" s="9">
        <f t="shared" si="1"/>
        <v>74.3625</v>
      </c>
      <c r="S22" s="19" t="s">
        <v>147</v>
      </c>
      <c r="T22" s="19" t="s">
        <v>35</v>
      </c>
      <c r="U22" s="9"/>
    </row>
    <row r="23" ht="26.1" customHeight="1" spans="1:21">
      <c r="A23" s="11"/>
      <c r="B23" s="11"/>
      <c r="C23" s="11"/>
      <c r="D23" s="11"/>
      <c r="E23" s="12"/>
      <c r="F23" s="9">
        <f t="shared" ref="F23:F24" si="5">RANK(R23,$R$22:$R$24)</f>
        <v>2</v>
      </c>
      <c r="G23" s="9" t="s">
        <v>148</v>
      </c>
      <c r="H23" s="9" t="s">
        <v>51</v>
      </c>
      <c r="I23" s="9" t="s">
        <v>149</v>
      </c>
      <c r="J23" s="9" t="s">
        <v>72</v>
      </c>
      <c r="K23" s="9" t="s">
        <v>32</v>
      </c>
      <c r="L23" s="9" t="s">
        <v>150</v>
      </c>
      <c r="M23" s="9" t="s">
        <v>32</v>
      </c>
      <c r="N23" s="9" t="s">
        <v>32</v>
      </c>
      <c r="O23" s="9" t="s">
        <v>151</v>
      </c>
      <c r="P23" s="9" t="s">
        <v>32</v>
      </c>
      <c r="Q23" s="10">
        <v>79.2</v>
      </c>
      <c r="R23" s="9">
        <f t="shared" si="1"/>
        <v>73.65</v>
      </c>
      <c r="S23" s="19" t="s">
        <v>152</v>
      </c>
      <c r="T23" s="19" t="s">
        <v>35</v>
      </c>
      <c r="U23" s="9"/>
    </row>
    <row r="24" ht="26.1" customHeight="1" spans="1:21">
      <c r="A24" s="13"/>
      <c r="B24" s="13"/>
      <c r="C24" s="13"/>
      <c r="D24" s="13"/>
      <c r="E24" s="14"/>
      <c r="F24" s="9">
        <f t="shared" si="5"/>
        <v>3</v>
      </c>
      <c r="G24" s="9" t="s">
        <v>153</v>
      </c>
      <c r="H24" s="9" t="s">
        <v>51</v>
      </c>
      <c r="I24" s="9" t="s">
        <v>154</v>
      </c>
      <c r="J24" s="9" t="s">
        <v>155</v>
      </c>
      <c r="K24" s="9" t="s">
        <v>32</v>
      </c>
      <c r="L24" s="9" t="s">
        <v>156</v>
      </c>
      <c r="M24" s="9" t="s">
        <v>32</v>
      </c>
      <c r="N24" s="9" t="s">
        <v>32</v>
      </c>
      <c r="O24" s="9" t="s">
        <v>157</v>
      </c>
      <c r="P24" s="9" t="s">
        <v>32</v>
      </c>
      <c r="Q24" s="10">
        <v>78.2</v>
      </c>
      <c r="R24" s="9">
        <f t="shared" si="1"/>
        <v>72.91</v>
      </c>
      <c r="S24" s="19" t="s">
        <v>158</v>
      </c>
      <c r="T24" s="19" t="s">
        <v>35</v>
      </c>
      <c r="U24" s="9"/>
    </row>
    <row r="25" ht="26.1" customHeight="1" spans="1:21">
      <c r="A25" s="7" t="s">
        <v>159</v>
      </c>
      <c r="B25" s="7" t="s">
        <v>160</v>
      </c>
      <c r="C25" s="7" t="s">
        <v>48</v>
      </c>
      <c r="D25" s="7" t="s">
        <v>161</v>
      </c>
      <c r="E25" s="8">
        <v>1</v>
      </c>
      <c r="F25" s="9">
        <f>RANK(R25,$R$25:$R$27)</f>
        <v>1</v>
      </c>
      <c r="G25" s="9" t="s">
        <v>162</v>
      </c>
      <c r="H25" s="9" t="s">
        <v>28</v>
      </c>
      <c r="I25" s="9" t="s">
        <v>163</v>
      </c>
      <c r="J25" s="9" t="s">
        <v>38</v>
      </c>
      <c r="K25" s="9" t="s">
        <v>164</v>
      </c>
      <c r="L25" s="9" t="s">
        <v>32</v>
      </c>
      <c r="M25" s="9" t="s">
        <v>32</v>
      </c>
      <c r="N25" s="9" t="s">
        <v>32</v>
      </c>
      <c r="O25" s="9" t="s">
        <v>165</v>
      </c>
      <c r="P25" s="9" t="s">
        <v>32</v>
      </c>
      <c r="Q25" s="10">
        <v>84.6</v>
      </c>
      <c r="R25" s="9">
        <f t="shared" ref="R25:R33" si="6">O25+Q25*0.5</f>
        <v>76.975</v>
      </c>
      <c r="S25" s="19" t="s">
        <v>166</v>
      </c>
      <c r="T25" s="19" t="s">
        <v>35</v>
      </c>
      <c r="U25" s="9"/>
    </row>
    <row r="26" ht="26.1" customHeight="1" spans="1:21">
      <c r="A26" s="11"/>
      <c r="B26" s="11" t="s">
        <v>160</v>
      </c>
      <c r="C26" s="11" t="s">
        <v>48</v>
      </c>
      <c r="D26" s="11" t="s">
        <v>161</v>
      </c>
      <c r="E26" s="12"/>
      <c r="F26" s="9">
        <f>RANK(R26,$R$25:$R$27)</f>
        <v>2</v>
      </c>
      <c r="G26" s="9" t="s">
        <v>167</v>
      </c>
      <c r="H26" s="9" t="s">
        <v>28</v>
      </c>
      <c r="I26" s="9" t="s">
        <v>168</v>
      </c>
      <c r="J26" s="9" t="s">
        <v>53</v>
      </c>
      <c r="K26" s="9" t="s">
        <v>31</v>
      </c>
      <c r="L26" s="9" t="s">
        <v>32</v>
      </c>
      <c r="M26" s="9" t="s">
        <v>32</v>
      </c>
      <c r="N26" s="9" t="s">
        <v>32</v>
      </c>
      <c r="O26" s="9" t="s">
        <v>169</v>
      </c>
      <c r="P26" s="9" t="s">
        <v>32</v>
      </c>
      <c r="Q26" s="10">
        <v>80.6</v>
      </c>
      <c r="R26" s="9">
        <f t="shared" si="6"/>
        <v>75.39</v>
      </c>
      <c r="S26" s="19" t="s">
        <v>170</v>
      </c>
      <c r="T26" s="19" t="s">
        <v>35</v>
      </c>
      <c r="U26" s="9"/>
    </row>
    <row r="27" ht="26.1" customHeight="1" spans="1:21">
      <c r="A27" s="13"/>
      <c r="B27" s="13" t="s">
        <v>160</v>
      </c>
      <c r="C27" s="13" t="s">
        <v>48</v>
      </c>
      <c r="D27" s="13" t="s">
        <v>161</v>
      </c>
      <c r="E27" s="14"/>
      <c r="F27" s="9">
        <f>RANK(R27,$R$25:$R$27)</f>
        <v>3</v>
      </c>
      <c r="G27" s="9" t="s">
        <v>171</v>
      </c>
      <c r="H27" s="9" t="s">
        <v>51</v>
      </c>
      <c r="I27" s="9" t="s">
        <v>172</v>
      </c>
      <c r="J27" s="9" t="s">
        <v>30</v>
      </c>
      <c r="K27" s="9" t="s">
        <v>136</v>
      </c>
      <c r="L27" s="9" t="s">
        <v>32</v>
      </c>
      <c r="M27" s="9" t="s">
        <v>32</v>
      </c>
      <c r="N27" s="9" t="s">
        <v>32</v>
      </c>
      <c r="O27" s="9" t="s">
        <v>173</v>
      </c>
      <c r="P27" s="9" t="s">
        <v>32</v>
      </c>
      <c r="Q27" s="10">
        <v>79.2</v>
      </c>
      <c r="R27" s="9">
        <f t="shared" si="6"/>
        <v>74.3725</v>
      </c>
      <c r="S27" s="19" t="s">
        <v>174</v>
      </c>
      <c r="T27" s="19" t="s">
        <v>175</v>
      </c>
      <c r="U27" s="9"/>
    </row>
    <row r="28" ht="26.1" customHeight="1" spans="1:21">
      <c r="A28" s="15" t="s">
        <v>159</v>
      </c>
      <c r="B28" s="15" t="s">
        <v>176</v>
      </c>
      <c r="C28" s="15" t="s">
        <v>177</v>
      </c>
      <c r="D28" s="15" t="s">
        <v>178</v>
      </c>
      <c r="E28" s="9">
        <v>1</v>
      </c>
      <c r="F28" s="9">
        <f>RANK(R28,$R$28:$R$30)</f>
        <v>1</v>
      </c>
      <c r="G28" s="9" t="s">
        <v>179</v>
      </c>
      <c r="H28" s="9" t="s">
        <v>28</v>
      </c>
      <c r="I28" s="9" t="s">
        <v>180</v>
      </c>
      <c r="J28" s="9" t="s">
        <v>181</v>
      </c>
      <c r="K28" s="9" t="s">
        <v>38</v>
      </c>
      <c r="L28" s="9" t="s">
        <v>32</v>
      </c>
      <c r="M28" s="9" t="s">
        <v>32</v>
      </c>
      <c r="N28" s="9" t="s">
        <v>32</v>
      </c>
      <c r="O28" s="9" t="s">
        <v>182</v>
      </c>
      <c r="P28" s="9" t="s">
        <v>32</v>
      </c>
      <c r="Q28" s="10">
        <v>79.6</v>
      </c>
      <c r="R28" s="9">
        <f t="shared" si="6"/>
        <v>75.78</v>
      </c>
      <c r="S28" s="19" t="s">
        <v>183</v>
      </c>
      <c r="T28" s="19" t="s">
        <v>184</v>
      </c>
      <c r="U28" s="9"/>
    </row>
    <row r="29" ht="26.1" customHeight="1" spans="1:21">
      <c r="A29" s="15" t="s">
        <v>159</v>
      </c>
      <c r="B29" s="15" t="s">
        <v>176</v>
      </c>
      <c r="C29" s="15" t="s">
        <v>177</v>
      </c>
      <c r="D29" s="15" t="s">
        <v>178</v>
      </c>
      <c r="E29" s="9"/>
      <c r="F29" s="9">
        <f t="shared" ref="F29:F30" si="7">RANK(R29,$R$28:$R$30)</f>
        <v>2</v>
      </c>
      <c r="G29" s="9" t="s">
        <v>185</v>
      </c>
      <c r="H29" s="9" t="s">
        <v>51</v>
      </c>
      <c r="I29" s="9" t="s">
        <v>186</v>
      </c>
      <c r="J29" s="9" t="s">
        <v>30</v>
      </c>
      <c r="K29" s="9" t="s">
        <v>187</v>
      </c>
      <c r="L29" s="9" t="s">
        <v>32</v>
      </c>
      <c r="M29" s="9" t="s">
        <v>32</v>
      </c>
      <c r="N29" s="9" t="s">
        <v>32</v>
      </c>
      <c r="O29" s="9" t="s">
        <v>188</v>
      </c>
      <c r="P29" s="9" t="s">
        <v>32</v>
      </c>
      <c r="Q29" s="10">
        <v>82.4</v>
      </c>
      <c r="R29" s="9">
        <f t="shared" si="6"/>
        <v>74.3975</v>
      </c>
      <c r="S29" s="19" t="s">
        <v>189</v>
      </c>
      <c r="T29" s="19" t="s">
        <v>35</v>
      </c>
      <c r="U29" s="9"/>
    </row>
    <row r="30" ht="26.1" customHeight="1" spans="1:21">
      <c r="A30" s="15" t="s">
        <v>159</v>
      </c>
      <c r="B30" s="15" t="s">
        <v>176</v>
      </c>
      <c r="C30" s="15" t="s">
        <v>177</v>
      </c>
      <c r="D30" s="15" t="s">
        <v>178</v>
      </c>
      <c r="E30" s="9"/>
      <c r="F30" s="9">
        <f t="shared" si="7"/>
        <v>3</v>
      </c>
      <c r="G30" s="9" t="s">
        <v>190</v>
      </c>
      <c r="H30" s="9" t="s">
        <v>28</v>
      </c>
      <c r="I30" s="9" t="s">
        <v>191</v>
      </c>
      <c r="J30" s="9" t="s">
        <v>100</v>
      </c>
      <c r="K30" s="9" t="s">
        <v>192</v>
      </c>
      <c r="L30" s="9" t="s">
        <v>32</v>
      </c>
      <c r="M30" s="9" t="s">
        <v>32</v>
      </c>
      <c r="N30" s="9" t="s">
        <v>32</v>
      </c>
      <c r="O30" s="9" t="s">
        <v>193</v>
      </c>
      <c r="P30" s="9" t="s">
        <v>32</v>
      </c>
      <c r="Q30" s="10">
        <v>0</v>
      </c>
      <c r="R30" s="9">
        <f t="shared" si="6"/>
        <v>30.7925</v>
      </c>
      <c r="S30" s="19" t="s">
        <v>194</v>
      </c>
      <c r="T30" s="19" t="s">
        <v>35</v>
      </c>
      <c r="U30" s="9" t="s">
        <v>132</v>
      </c>
    </row>
    <row r="31" ht="26.1" customHeight="1" spans="1:21">
      <c r="A31" s="7" t="s">
        <v>195</v>
      </c>
      <c r="B31" s="7" t="s">
        <v>196</v>
      </c>
      <c r="C31" s="7" t="s">
        <v>177</v>
      </c>
      <c r="D31" s="7" t="s">
        <v>197</v>
      </c>
      <c r="E31" s="8">
        <v>1</v>
      </c>
      <c r="F31" s="9">
        <f>RANK(R31,$R$31:$R$33)</f>
        <v>1</v>
      </c>
      <c r="G31" s="9" t="s">
        <v>198</v>
      </c>
      <c r="H31" s="9" t="s">
        <v>28</v>
      </c>
      <c r="I31" s="9" t="s">
        <v>199</v>
      </c>
      <c r="J31" s="9" t="s">
        <v>38</v>
      </c>
      <c r="K31" s="9" t="s">
        <v>31</v>
      </c>
      <c r="L31" s="9" t="s">
        <v>32</v>
      </c>
      <c r="M31" s="9" t="s">
        <v>32</v>
      </c>
      <c r="N31" s="9" t="s">
        <v>32</v>
      </c>
      <c r="O31" s="9" t="s">
        <v>39</v>
      </c>
      <c r="P31" s="9" t="s">
        <v>32</v>
      </c>
      <c r="Q31" s="10">
        <v>80</v>
      </c>
      <c r="R31" s="9">
        <f t="shared" si="6"/>
        <v>73.55</v>
      </c>
      <c r="S31" s="19" t="s">
        <v>200</v>
      </c>
      <c r="T31" s="19" t="s">
        <v>35</v>
      </c>
      <c r="U31" s="9"/>
    </row>
    <row r="32" ht="26.1" customHeight="1" spans="1:21">
      <c r="A32" s="11" t="s">
        <v>195</v>
      </c>
      <c r="B32" s="11" t="s">
        <v>196</v>
      </c>
      <c r="C32" s="11" t="s">
        <v>177</v>
      </c>
      <c r="D32" s="11" t="s">
        <v>197</v>
      </c>
      <c r="E32" s="12"/>
      <c r="F32" s="9">
        <f>RANK(R32,$R$31:$R$33)</f>
        <v>2</v>
      </c>
      <c r="G32" s="9" t="s">
        <v>201</v>
      </c>
      <c r="H32" s="9" t="s">
        <v>28</v>
      </c>
      <c r="I32" s="9" t="s">
        <v>202</v>
      </c>
      <c r="J32" s="9" t="s">
        <v>92</v>
      </c>
      <c r="K32" s="9" t="s">
        <v>54</v>
      </c>
      <c r="L32" s="9" t="s">
        <v>32</v>
      </c>
      <c r="M32" s="9" t="s">
        <v>32</v>
      </c>
      <c r="N32" s="9" t="s">
        <v>32</v>
      </c>
      <c r="O32" s="9" t="s">
        <v>93</v>
      </c>
      <c r="P32" s="9" t="s">
        <v>32</v>
      </c>
      <c r="Q32" s="10">
        <v>79.2</v>
      </c>
      <c r="R32" s="9">
        <f t="shared" si="6"/>
        <v>71.595</v>
      </c>
      <c r="S32" s="19" t="s">
        <v>203</v>
      </c>
      <c r="T32" s="19" t="s">
        <v>204</v>
      </c>
      <c r="U32" s="9"/>
    </row>
    <row r="33" ht="26.1" customHeight="1" spans="1:21">
      <c r="A33" s="13" t="s">
        <v>195</v>
      </c>
      <c r="B33" s="13" t="s">
        <v>196</v>
      </c>
      <c r="C33" s="13" t="s">
        <v>177</v>
      </c>
      <c r="D33" s="13" t="s">
        <v>197</v>
      </c>
      <c r="E33" s="14"/>
      <c r="F33" s="9">
        <f>RANK(R33,$R$31:$R$33)</f>
        <v>3</v>
      </c>
      <c r="G33" s="9" t="s">
        <v>205</v>
      </c>
      <c r="H33" s="9" t="s">
        <v>28</v>
      </c>
      <c r="I33" s="9" t="s">
        <v>206</v>
      </c>
      <c r="J33" s="9" t="s">
        <v>155</v>
      </c>
      <c r="K33" s="9" t="s">
        <v>38</v>
      </c>
      <c r="L33" s="9" t="s">
        <v>32</v>
      </c>
      <c r="M33" s="9" t="s">
        <v>32</v>
      </c>
      <c r="N33" s="9" t="s">
        <v>32</v>
      </c>
      <c r="O33" s="9" t="s">
        <v>207</v>
      </c>
      <c r="P33" s="9" t="s">
        <v>32</v>
      </c>
      <c r="Q33" s="10">
        <v>78.2</v>
      </c>
      <c r="R33" s="9">
        <f t="shared" si="6"/>
        <v>71.56</v>
      </c>
      <c r="S33" s="19" t="s">
        <v>109</v>
      </c>
      <c r="T33" s="19" t="s">
        <v>208</v>
      </c>
      <c r="U33" s="9"/>
    </row>
    <row r="34" ht="26.1" customHeight="1" spans="1:21">
      <c r="A34" s="7" t="s">
        <v>195</v>
      </c>
      <c r="B34" s="7" t="s">
        <v>209</v>
      </c>
      <c r="C34" s="7" t="s">
        <v>48</v>
      </c>
      <c r="D34" s="7" t="s">
        <v>210</v>
      </c>
      <c r="E34" s="8">
        <v>1</v>
      </c>
      <c r="F34" s="9">
        <f>RANK(R34,$R$34:$R$36)</f>
        <v>1</v>
      </c>
      <c r="G34" s="9" t="s">
        <v>211</v>
      </c>
      <c r="H34" s="9" t="s">
        <v>28</v>
      </c>
      <c r="I34" s="9" t="s">
        <v>212</v>
      </c>
      <c r="J34" s="9" t="s">
        <v>30</v>
      </c>
      <c r="K34" s="9" t="s">
        <v>78</v>
      </c>
      <c r="L34" s="9" t="s">
        <v>32</v>
      </c>
      <c r="M34" s="9" t="s">
        <v>32</v>
      </c>
      <c r="N34" s="9" t="s">
        <v>32</v>
      </c>
      <c r="O34" s="9" t="s">
        <v>213</v>
      </c>
      <c r="P34" s="9" t="s">
        <v>32</v>
      </c>
      <c r="Q34" s="10">
        <v>83.6</v>
      </c>
      <c r="R34" s="9">
        <f t="shared" si="1"/>
        <v>76.235</v>
      </c>
      <c r="S34" s="19" t="s">
        <v>214</v>
      </c>
      <c r="T34" s="19" t="s">
        <v>215</v>
      </c>
      <c r="U34" s="9"/>
    </row>
    <row r="35" ht="26.1" customHeight="1" spans="1:21">
      <c r="A35" s="11" t="s">
        <v>195</v>
      </c>
      <c r="B35" s="11" t="s">
        <v>209</v>
      </c>
      <c r="C35" s="11" t="s">
        <v>48</v>
      </c>
      <c r="D35" s="11" t="s">
        <v>210</v>
      </c>
      <c r="E35" s="12"/>
      <c r="F35" s="9">
        <f t="shared" ref="F35:F36" si="8">RANK(R35,$R$34:$R$36)</f>
        <v>2</v>
      </c>
      <c r="G35" s="9" t="s">
        <v>216</v>
      </c>
      <c r="H35" s="9" t="s">
        <v>28</v>
      </c>
      <c r="I35" s="9" t="s">
        <v>217</v>
      </c>
      <c r="J35" s="9" t="s">
        <v>129</v>
      </c>
      <c r="K35" s="9" t="s">
        <v>218</v>
      </c>
      <c r="L35" s="9" t="s">
        <v>32</v>
      </c>
      <c r="M35" s="9" t="s">
        <v>32</v>
      </c>
      <c r="N35" s="9" t="s">
        <v>32</v>
      </c>
      <c r="O35" s="9" t="s">
        <v>219</v>
      </c>
      <c r="P35" s="9" t="s">
        <v>32</v>
      </c>
      <c r="Q35" s="10">
        <v>80.6</v>
      </c>
      <c r="R35" s="9">
        <f t="shared" si="1"/>
        <v>74.6525</v>
      </c>
      <c r="S35" s="19" t="s">
        <v>220</v>
      </c>
      <c r="T35" s="19" t="s">
        <v>35</v>
      </c>
      <c r="U35" s="9"/>
    </row>
    <row r="36" ht="26.1" customHeight="1" spans="1:21">
      <c r="A36" s="13" t="s">
        <v>195</v>
      </c>
      <c r="B36" s="13" t="s">
        <v>209</v>
      </c>
      <c r="C36" s="13" t="s">
        <v>48</v>
      </c>
      <c r="D36" s="13" t="s">
        <v>210</v>
      </c>
      <c r="E36" s="14"/>
      <c r="F36" s="9">
        <f t="shared" si="8"/>
        <v>3</v>
      </c>
      <c r="G36" s="9" t="s">
        <v>221</v>
      </c>
      <c r="H36" s="9" t="s">
        <v>28</v>
      </c>
      <c r="I36" s="9" t="s">
        <v>222</v>
      </c>
      <c r="J36" s="9" t="s">
        <v>129</v>
      </c>
      <c r="K36" s="9" t="s">
        <v>223</v>
      </c>
      <c r="L36" s="9" t="s">
        <v>32</v>
      </c>
      <c r="M36" s="9" t="s">
        <v>32</v>
      </c>
      <c r="N36" s="9" t="s">
        <v>32</v>
      </c>
      <c r="O36" s="9" t="s">
        <v>224</v>
      </c>
      <c r="P36" s="9" t="s">
        <v>32</v>
      </c>
      <c r="Q36" s="10">
        <v>80.8</v>
      </c>
      <c r="R36" s="9">
        <f t="shared" si="1"/>
        <v>74.0775</v>
      </c>
      <c r="S36" s="19" t="s">
        <v>225</v>
      </c>
      <c r="T36" s="19" t="s">
        <v>226</v>
      </c>
      <c r="U36" s="9"/>
    </row>
    <row r="37" ht="26.1" customHeight="1" spans="1:21">
      <c r="A37" s="7" t="s">
        <v>195</v>
      </c>
      <c r="B37" s="7" t="s">
        <v>227</v>
      </c>
      <c r="C37" s="7" t="s">
        <v>228</v>
      </c>
      <c r="D37" s="7" t="s">
        <v>229</v>
      </c>
      <c r="E37" s="8">
        <v>1</v>
      </c>
      <c r="F37" s="9">
        <f>RANK(R37,$R$37:$R$39)</f>
        <v>1</v>
      </c>
      <c r="G37" s="9" t="s">
        <v>230</v>
      </c>
      <c r="H37" s="9" t="s">
        <v>51</v>
      </c>
      <c r="I37" s="9" t="s">
        <v>231</v>
      </c>
      <c r="J37" s="9" t="s">
        <v>64</v>
      </c>
      <c r="K37" s="9" t="s">
        <v>32</v>
      </c>
      <c r="L37" s="9" t="s">
        <v>232</v>
      </c>
      <c r="M37" s="9" t="s">
        <v>32</v>
      </c>
      <c r="N37" s="9" t="s">
        <v>32</v>
      </c>
      <c r="O37" s="9" t="s">
        <v>233</v>
      </c>
      <c r="P37" s="9" t="s">
        <v>32</v>
      </c>
      <c r="Q37" s="10">
        <v>82.6</v>
      </c>
      <c r="R37" s="9">
        <f t="shared" si="1"/>
        <v>76.225</v>
      </c>
      <c r="S37" s="19" t="s">
        <v>234</v>
      </c>
      <c r="T37" s="19" t="s">
        <v>235</v>
      </c>
      <c r="U37" s="9"/>
    </row>
    <row r="38" ht="26.1" customHeight="1" spans="1:21">
      <c r="A38" s="11" t="s">
        <v>195</v>
      </c>
      <c r="B38" s="11" t="s">
        <v>227</v>
      </c>
      <c r="C38" s="11" t="s">
        <v>228</v>
      </c>
      <c r="D38" s="11" t="s">
        <v>229</v>
      </c>
      <c r="E38" s="12"/>
      <c r="F38" s="9">
        <f>RANK(R38,$R$37:$R$39)</f>
        <v>2</v>
      </c>
      <c r="G38" s="9" t="s">
        <v>236</v>
      </c>
      <c r="H38" s="9" t="s">
        <v>51</v>
      </c>
      <c r="I38" s="9" t="s">
        <v>237</v>
      </c>
      <c r="J38" s="9" t="s">
        <v>238</v>
      </c>
      <c r="K38" s="9" t="s">
        <v>32</v>
      </c>
      <c r="L38" s="9" t="s">
        <v>239</v>
      </c>
      <c r="M38" s="9" t="s">
        <v>32</v>
      </c>
      <c r="N38" s="9" t="s">
        <v>32</v>
      </c>
      <c r="O38" s="9" t="s">
        <v>240</v>
      </c>
      <c r="P38" s="9" t="s">
        <v>32</v>
      </c>
      <c r="Q38" s="10">
        <v>82.4</v>
      </c>
      <c r="R38" s="9">
        <f t="shared" si="1"/>
        <v>75.9675</v>
      </c>
      <c r="S38" s="19" t="s">
        <v>241</v>
      </c>
      <c r="T38" s="19" t="s">
        <v>242</v>
      </c>
      <c r="U38" s="9"/>
    </row>
    <row r="39" ht="26.1" customHeight="1" spans="1:21">
      <c r="A39" s="13" t="s">
        <v>195</v>
      </c>
      <c r="B39" s="13" t="s">
        <v>227</v>
      </c>
      <c r="C39" s="13" t="s">
        <v>228</v>
      </c>
      <c r="D39" s="13" t="s">
        <v>229</v>
      </c>
      <c r="E39" s="14"/>
      <c r="F39" s="9">
        <f>RANK(R39,$R$37:$R$39)</f>
        <v>3</v>
      </c>
      <c r="G39" s="9" t="s">
        <v>243</v>
      </c>
      <c r="H39" s="9" t="s">
        <v>51</v>
      </c>
      <c r="I39" s="9" t="s">
        <v>244</v>
      </c>
      <c r="J39" s="9" t="s">
        <v>64</v>
      </c>
      <c r="K39" s="9" t="s">
        <v>32</v>
      </c>
      <c r="L39" s="9" t="s">
        <v>245</v>
      </c>
      <c r="M39" s="9" t="s">
        <v>32</v>
      </c>
      <c r="N39" s="9" t="s">
        <v>32</v>
      </c>
      <c r="O39" s="9" t="s">
        <v>246</v>
      </c>
      <c r="P39" s="9" t="s">
        <v>32</v>
      </c>
      <c r="Q39" s="10">
        <v>79</v>
      </c>
      <c r="R39" s="9">
        <f t="shared" si="1"/>
        <v>75.55</v>
      </c>
      <c r="S39" s="19" t="s">
        <v>247</v>
      </c>
      <c r="T39" s="19" t="s">
        <v>248</v>
      </c>
      <c r="U39" s="9"/>
    </row>
  </sheetData>
  <sortState ref="F38:U40">
    <sortCondition ref="F38:F40"/>
    <sortCondition ref="J38:J40" descending="1"/>
  </sortState>
  <mergeCells count="66">
    <mergeCell ref="A1:U1"/>
    <mergeCell ref="I2:O2"/>
    <mergeCell ref="A2:A3"/>
    <mergeCell ref="A4:A6"/>
    <mergeCell ref="A7:A9"/>
    <mergeCell ref="A10:A12"/>
    <mergeCell ref="A13:A21"/>
    <mergeCell ref="A22:A24"/>
    <mergeCell ref="A25:A27"/>
    <mergeCell ref="A28:A30"/>
    <mergeCell ref="A31:A33"/>
    <mergeCell ref="A34:A36"/>
    <mergeCell ref="A37:A39"/>
    <mergeCell ref="B2:B3"/>
    <mergeCell ref="B4:B6"/>
    <mergeCell ref="B7:B9"/>
    <mergeCell ref="B10:B12"/>
    <mergeCell ref="B13:B21"/>
    <mergeCell ref="B22:B24"/>
    <mergeCell ref="B25:B27"/>
    <mergeCell ref="B28:B30"/>
    <mergeCell ref="B31:B33"/>
    <mergeCell ref="B34:B36"/>
    <mergeCell ref="B37:B39"/>
    <mergeCell ref="C2:C3"/>
    <mergeCell ref="C4:C6"/>
    <mergeCell ref="C7:C9"/>
    <mergeCell ref="C10:C12"/>
    <mergeCell ref="C13:C21"/>
    <mergeCell ref="C22:C24"/>
    <mergeCell ref="C25:C27"/>
    <mergeCell ref="C28:C30"/>
    <mergeCell ref="C31:C33"/>
    <mergeCell ref="C34:C36"/>
    <mergeCell ref="C37:C39"/>
    <mergeCell ref="D2:D3"/>
    <mergeCell ref="D4:D6"/>
    <mergeCell ref="D7:D9"/>
    <mergeCell ref="D10:D12"/>
    <mergeCell ref="D13:D21"/>
    <mergeCell ref="D22:D24"/>
    <mergeCell ref="D25:D27"/>
    <mergeCell ref="D28:D30"/>
    <mergeCell ref="D31:D33"/>
    <mergeCell ref="D34:D36"/>
    <mergeCell ref="D37:D39"/>
    <mergeCell ref="E2:E3"/>
    <mergeCell ref="E4:E6"/>
    <mergeCell ref="E7:E9"/>
    <mergeCell ref="E10:E12"/>
    <mergeCell ref="E13:E21"/>
    <mergeCell ref="E22:E24"/>
    <mergeCell ref="E25:E27"/>
    <mergeCell ref="E28:E30"/>
    <mergeCell ref="E31:E33"/>
    <mergeCell ref="E34:E36"/>
    <mergeCell ref="E37:E39"/>
    <mergeCell ref="F2:F3"/>
    <mergeCell ref="G2:G3"/>
    <mergeCell ref="H2:H3"/>
    <mergeCell ref="P2:P3"/>
    <mergeCell ref="Q2:Q3"/>
    <mergeCell ref="R2:R3"/>
    <mergeCell ref="S2:S3"/>
    <mergeCell ref="T2:T3"/>
    <mergeCell ref="U2:U3"/>
  </mergeCells>
  <pageMargins left="0.708661417322835" right="0.708661417322835" top="0.551181102362205" bottom="0.748031496062992" header="0.31496062992126" footer="0.31496062992126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2020-12-02T09:05:00Z</dcterms:created>
  <cp:lastPrinted>2020-12-14T03:55:00Z</cp:lastPrinted>
  <dcterms:modified xsi:type="dcterms:W3CDTF">2020-12-14T10:08:59Z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