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activeTab="0" windowHeight="9390" windowWidth="24000"/>
  </bookViews>
  <sheets>
    <sheet name="岗位一" sheetId="1" r:id="rId1"/>
    <sheet name="岗位二" sheetId="3" r:id="rId2"/>
  </sheets>
  <externalReferences>
    <externalReference r:id="rId3"/>
    <externalReference r:id="rId4"/>
  </externalReferences>
  <definedNames>
    <definedName name="_xlnm.Print_Titles" localSheetId="0">岗位一!$3:$3</definedName>
    <definedName name="_xlnm._FilterDatabase" localSheetId="0" hidden="1">岗位一!$F:$F</definedName>
  </definedNames>
  <calcPr calcId="144525"/>
</workbook>
</file>

<file path=xl/sharedStrings.xml><?xml version="1.0" encoding="utf-8"?>
<sst xmlns="http://schemas.openxmlformats.org/spreadsheetml/2006/main" count="79" uniqueCount="45">
  <si>
    <t>附件：1</t>
  </si>
  <si>
    <t>陆河县应急管理局公开招聘综合应急救援队员岗位一维度和
面试成绩</t>
  </si>
  <si>
    <t>类别</t>
  </si>
  <si>
    <t>姓名</t>
  </si>
  <si>
    <t>准考证号</t>
  </si>
  <si>
    <t>维度评分</t>
  </si>
  <si>
    <t>面试成绩</t>
  </si>
  <si>
    <t>总成绩</t>
  </si>
  <si>
    <t>是否进入体检</t>
  </si>
  <si>
    <t>名次</t>
  </si>
  <si>
    <t>备注</t>
  </si>
  <si>
    <t>岗位一</t>
  </si>
  <si>
    <t>彭瑜雷</t>
  </si>
  <si>
    <t>是</t>
  </si>
  <si>
    <t>罗海航</t>
  </si>
  <si>
    <t>邱汉村</t>
  </si>
  <si>
    <t>张帝凯</t>
  </si>
  <si>
    <t>徐智巧</t>
  </si>
  <si>
    <t>彭志滔</t>
  </si>
  <si>
    <t>彭润康</t>
  </si>
  <si>
    <t>罗毅</t>
  </si>
  <si>
    <t>陈晓宁</t>
  </si>
  <si>
    <t>罗作欣</t>
  </si>
  <si>
    <t>李志远</t>
  </si>
  <si>
    <t>叶前程</t>
  </si>
  <si>
    <t>陆河县应急管理局公开招聘综合应急救援队员岗位二
面试成绩</t>
  </si>
  <si>
    <t>岗位二</t>
  </si>
  <si>
    <t>刘媛媛</t>
  </si>
  <si>
    <t>陈祺桂</t>
  </si>
  <si>
    <t>刘莉雪</t>
  </si>
  <si>
    <t>罗远浩</t>
  </si>
  <si>
    <t>叶晓纳</t>
  </si>
  <si>
    <t>安奕行</t>
  </si>
  <si>
    <t>否</t>
  </si>
  <si>
    <t>李华钦</t>
  </si>
  <si>
    <t>张秋蓉</t>
  </si>
  <si>
    <t>郑雪银</t>
  </si>
  <si>
    <t>彭焕凯</t>
  </si>
  <si>
    <t>叶志豪</t>
  </si>
  <si>
    <t>叶汉南</t>
  </si>
  <si>
    <t>肖荣浩</t>
  </si>
  <si>
    <t>谢新宇</t>
  </si>
  <si>
    <t>黄清梦</t>
  </si>
  <si>
    <t>罗珍妹</t>
  </si>
  <si>
    <t>罗晶晶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</si>
</sst>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4" mc:Ignorable="x14ac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name val="宋体"/>
      <charset val="134"/>
      <color rgb="FF000000"/>
      <sz val="11"/>
      <scheme val="minor"/>
    </font>
    <font>
      <name val="仿宋_GB2312"/>
      <charset val="134"/>
      <color rgb="FF000000"/>
      <sz val="20"/>
    </font>
    <font>
      <name val="宋体"/>
      <charset val="134"/>
      <b/>
      <color rgb="FF000000"/>
      <sz val="11"/>
      <scheme val="minor"/>
    </font>
    <font>
      <name val="宋体"/>
      <charset val="134"/>
      <b/>
      <color rgb="FF000000"/>
      <sz val="14"/>
    </font>
    <font>
      <name val="仿宋"/>
      <charset val="134"/>
      <color rgb="FF000000"/>
      <sz val="14"/>
    </font>
    <font>
      <name val="宋体"/>
      <charset val="134"/>
      <color rgb="FF000000"/>
      <sz val="12"/>
    </font>
    <font>
      <name val="黑体"/>
      <charset val="134"/>
      <color rgb="FF000000"/>
      <sz val="12"/>
    </font>
    <font>
      <name val="宋体"/>
      <charset val="0"/>
      <color rgb="FF000000"/>
      <sz val="11"/>
      <scheme val="minor"/>
    </font>
    <font>
      <name val="宋体"/>
      <charset val="0"/>
      <b/>
      <color rgb="FF000000"/>
      <sz val="11"/>
      <scheme val="minor"/>
    </font>
    <font>
      <name val="宋体"/>
      <charset val="0"/>
      <b/>
      <color rgb="FFFA7D00"/>
      <sz val="11"/>
      <scheme val="minor"/>
    </font>
    <font>
      <name val="宋体"/>
      <charset val="0"/>
      <color rgb="FFFFFFFF"/>
      <sz val="11"/>
      <scheme val="minor"/>
    </font>
    <font>
      <name val="宋体"/>
      <charset val="134"/>
      <b/>
      <color rgb="FF1F497D"/>
      <sz val="15"/>
      <scheme val="minor"/>
    </font>
    <font>
      <name val="宋体"/>
      <charset val="134"/>
      <b/>
      <color rgb="FF1F497D"/>
      <sz val="11"/>
      <scheme val="minor"/>
    </font>
    <font>
      <name val="宋体"/>
      <charset val="0"/>
      <color rgb="FF9C0006"/>
      <sz val="11"/>
      <scheme val="minor"/>
    </font>
    <font>
      <name val="宋体"/>
      <charset val="0"/>
      <color rgb="FF9C6500"/>
      <sz val="11"/>
      <scheme val="minor"/>
    </font>
    <font>
      <name val="宋体"/>
      <charset val="0"/>
      <color rgb="FFFF0000"/>
      <sz val="11"/>
      <scheme val="minor"/>
    </font>
    <font>
      <name val="宋体"/>
      <charset val="0"/>
      <b/>
      <color rgb="FF3F3F3F"/>
      <sz val="11"/>
      <scheme val="minor"/>
    </font>
    <font>
      <name val="宋体"/>
      <charset val="0"/>
      <color rgb="FFFA7D00"/>
      <sz val="11"/>
      <scheme val="minor"/>
    </font>
    <font>
      <name val="宋体"/>
      <charset val="134"/>
      <b/>
      <color rgb="FF1F497D"/>
      <sz val="13"/>
      <scheme val="minor"/>
    </font>
    <font>
      <name val="宋体"/>
      <charset val="134"/>
      <b/>
      <color rgb="FF1F497D"/>
      <sz val="18"/>
      <scheme val="minor"/>
    </font>
    <font>
      <name val="宋体"/>
      <charset val="0"/>
      <color rgb="FF0000FF"/>
      <sz val="11"/>
      <u val="single"/>
      <scheme val="minor"/>
    </font>
    <font>
      <name val="宋体"/>
      <charset val="0"/>
      <color rgb="FF3F3F76"/>
      <sz val="11"/>
      <scheme val="minor"/>
    </font>
    <font>
      <name val="宋体"/>
      <charset val="0"/>
      <color rgb="FF006100"/>
      <sz val="11"/>
      <scheme val="minor"/>
    </font>
    <font>
      <name val="宋体"/>
      <charset val="0"/>
      <i/>
      <color rgb="FF7F7F7F"/>
      <sz val="11"/>
      <scheme val="minor"/>
    </font>
    <font>
      <name val="宋体"/>
      <charset val="0"/>
      <color rgb="FF800080"/>
      <sz val="11"/>
      <u val="single"/>
      <scheme val="minor"/>
    </font>
    <font>
      <name val="宋体"/>
      <charset val="0"/>
      <b/>
      <color rgb="FFFFFFFF"/>
      <sz val="1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A5A5A5"/>
        <bgColor indexed="64"/>
      </patternFill>
    </fill>
  </fills>
  <borders count="13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4F81BD"/>
      </top>
      <bottom style="double">
        <color rgb="FF4F81BD"/>
      </bottom>
      <diagonal style="none">
        <color rgb="FF000000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4F81BD"/>
      </bottom>
      <diagonal style="none">
        <color rgb="FF00000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A6BFDD"/>
      </bottom>
      <diagonal style="none">
        <color rgb="FF000000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8001"/>
      </bottom>
      <diagonal style="none">
        <color rgb="FF000000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>
        <color rgb="FF000000"/>
      </diagonal>
    </border>
  </borders>
  <cellStyleXfs count="49"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0" fontId="7" fillId="9" borderId="0" xfId="0" applyFont="1" applyFill="1" applyAlignment="1">
      <alignment vertical="center"/>
    </xf>
    <xf numFmtId="0" fontId="21" fillId="24" borderId="6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7" fillId="14" borderId="0" xfId="0" applyFont="1" applyFill="1" applyAlignment="1">
      <alignment vertical="center"/>
    </xf>
    <xf numFmtId="0" fontId="13" fillId="10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10" fillId="13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24" fillId="0" borderId="0" xfId="0" applyFont="1" applyAlignment="1">
      <alignment vertical="center"/>
    </xf>
    <xf numFmtId="0" fontId="0" fillId="6" borderId="8" xfId="0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0" fillId="4" borderId="0" xfId="0" applyFont="1" applyFill="1" applyAlignment="1">
      <alignment vertical="center"/>
    </xf>
    <xf numFmtId="0" fontId="12" fillId="0" borderId="9" xfId="0" applyFont="1" applyBorder="1" applyAlignment="1">
      <alignment vertical="center"/>
    </xf>
    <xf numFmtId="0" fontId="10" fillId="23" borderId="0" xfId="0" applyFont="1" applyFill="1" applyAlignment="1">
      <alignment vertical="center"/>
    </xf>
    <xf numFmtId="0" fontId="16" fillId="3" borderId="10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25" fillId="32" borderId="12" xfId="0" applyFont="1" applyFill="1" applyBorder="1" applyAlignment="1">
      <alignment vertical="center"/>
    </xf>
    <xf numFmtId="0" fontId="7" fillId="29" borderId="0" xfId="0" applyFont="1" applyFill="1" applyAlignment="1">
      <alignment vertical="center"/>
    </xf>
    <xf numFmtId="0" fontId="10" fillId="8" borderId="0" xfId="0" applyFont="1" applyFill="1" applyAlignment="1">
      <alignment vertical="center"/>
    </xf>
    <xf numFmtId="0" fontId="17" fillId="0" borderId="11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2" fillId="28" borderId="0" xfId="0" applyFont="1" applyFill="1" applyAlignment="1">
      <alignment vertical="center"/>
    </xf>
    <xf numFmtId="0" fontId="14" fillId="12" borderId="0" xfId="0" applyFont="1" applyFill="1" applyAlignment="1">
      <alignment vertical="center"/>
    </xf>
    <xf numFmtId="0" fontId="7" fillId="17" borderId="0" xfId="0" applyFont="1" applyFill="1" applyAlignment="1">
      <alignment vertical="center"/>
    </xf>
    <xf numFmtId="0" fontId="10" fillId="21" borderId="0" xfId="0" applyFont="1" applyFill="1" applyAlignment="1">
      <alignment vertical="center"/>
    </xf>
    <xf numFmtId="0" fontId="7" fillId="27" borderId="0" xfId="0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7" fillId="26" borderId="0" xfId="0" applyFont="1" applyFill="1" applyAlignment="1">
      <alignment vertical="center"/>
    </xf>
    <xf numFmtId="0" fontId="7" fillId="31" borderId="0" xfId="0" applyFont="1" applyFill="1" applyAlignment="1">
      <alignment vertical="center"/>
    </xf>
    <xf numFmtId="0" fontId="10" fillId="20" borderId="0" xfId="0" applyFont="1" applyFill="1" applyAlignment="1">
      <alignment vertical="center"/>
    </xf>
    <xf numFmtId="0" fontId="10" fillId="19" borderId="0" xfId="0" applyFont="1" applyFill="1" applyAlignment="1">
      <alignment vertical="center"/>
    </xf>
    <xf numFmtId="0" fontId="7" fillId="16" borderId="0" xfId="0" applyFont="1" applyFill="1" applyAlignment="1">
      <alignment vertical="center"/>
    </xf>
    <xf numFmtId="0" fontId="7" fillId="18" borderId="0" xfId="0" applyFont="1" applyFill="1" applyAlignment="1">
      <alignment vertical="center"/>
    </xf>
    <xf numFmtId="0" fontId="10" fillId="11" borderId="0" xfId="0" applyFont="1" applyFill="1" applyAlignment="1">
      <alignment vertical="center"/>
    </xf>
    <xf numFmtId="0" fontId="7" fillId="22" borderId="0" xfId="0" applyFont="1" applyFill="1" applyAlignment="1">
      <alignment vertical="center"/>
    </xf>
    <xf numFmtId="0" fontId="10" fillId="30" borderId="0" xfId="0" applyFont="1" applyFill="1" applyAlignment="1">
      <alignment vertical="center"/>
    </xf>
    <xf numFmtId="0" fontId="10" fillId="25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15" borderId="0" xfId="0" applyFont="1" applyFill="1" applyAlignment="1">
      <alignment vertical="center"/>
    </xf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externalLink" Target="externalLinks/externalLink1.xml" TargetMode="Internal"/><Relationship Id="rId4" Type="http://schemas.openxmlformats.org/officeDocument/2006/relationships/externalLink" Target="externalLinks/externalLink2.xml" TargetMode="Internal"/><Relationship Id="rId5" Type="http://schemas.openxmlformats.org/officeDocument/2006/relationships/theme" Target="theme/theme1.xml" TargetMode="Internal"/><Relationship Id="rId6" Type="http://schemas.openxmlformats.org/officeDocument/2006/relationships/styles" Target="styles.xml" TargetMode="Internal"/><Relationship Id="rId7" Type="http://schemas.openxmlformats.org/officeDocument/2006/relationships/sharedStrings" Target="sharedStrings.xml" TargetMode="Interna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1205-&#24212;&#24613;-&#23703;&#20301;&#19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01205-&#24212;&#24613;-&#23703;&#20301;&#2010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排名"/>
      <sheetName val="面试成绩汇总表（上午组）数据原始版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基础表"/>
      <sheetName val="考官信息录入"/>
      <sheetName val="岗位一 (名单)"/>
    </sheetNames>
    <sheetDataSet>
      <sheetData sheetId="0"/>
      <sheetData sheetId="1"/>
      <sheetData sheetId="2">
        <row r="13">
          <cell r="F13">
            <v>69.4</v>
          </cell>
        </row>
      </sheetData>
      <sheetData sheetId="3">
        <row r="13">
          <cell r="F13">
            <v>67.2</v>
          </cell>
        </row>
      </sheetData>
      <sheetData sheetId="4">
        <row r="13">
          <cell r="F13">
            <v>68</v>
          </cell>
        </row>
      </sheetData>
      <sheetData sheetId="5">
        <row r="13">
          <cell r="F13">
            <v>68.9</v>
          </cell>
        </row>
      </sheetData>
      <sheetData sheetId="6">
        <row r="13">
          <cell r="F13">
            <v>66.15</v>
          </cell>
        </row>
      </sheetData>
      <sheetData sheetId="7">
        <row r="13">
          <cell r="F13">
            <v>74.9</v>
          </cell>
        </row>
      </sheetData>
      <sheetData sheetId="8">
        <row r="13">
          <cell r="F13">
            <v>69.75</v>
          </cell>
        </row>
      </sheetData>
      <sheetData sheetId="9">
        <row r="13">
          <cell r="F13">
            <v>66.35</v>
          </cell>
        </row>
      </sheetData>
      <sheetData sheetId="10">
        <row r="13">
          <cell r="F13">
            <v>66.5</v>
          </cell>
        </row>
      </sheetData>
      <sheetData sheetId="11">
        <row r="13">
          <cell r="F13">
            <v>71.7</v>
          </cell>
        </row>
      </sheetData>
      <sheetData sheetId="12">
        <row r="13">
          <cell r="F13">
            <v>73.65</v>
          </cell>
        </row>
      </sheetData>
      <sheetData sheetId="13">
        <row r="13">
          <cell r="F13">
            <v>66.9</v>
          </cell>
        </row>
      </sheetData>
      <sheetData sheetId="14"/>
      <sheetData sheetId="15"/>
      <sheetData sheetId="16">
        <row r="2">
          <cell r="B2" t="str">
            <v>姓名</v>
          </cell>
          <cell r="C2" t="str">
            <v>准考证</v>
          </cell>
        </row>
        <row r="3">
          <cell r="B3" t="str">
            <v>彭志滔</v>
          </cell>
          <cell r="C3" t="str">
            <v>202012050101</v>
          </cell>
        </row>
        <row r="4">
          <cell r="B4" t="str">
            <v>叶前程</v>
          </cell>
          <cell r="C4" t="str">
            <v>202012050102</v>
          </cell>
        </row>
        <row r="5">
          <cell r="B5" t="str">
            <v>彭瑜雷</v>
          </cell>
          <cell r="C5" t="str">
            <v>202012050103</v>
          </cell>
        </row>
        <row r="6">
          <cell r="B6" t="str">
            <v>邱汉村</v>
          </cell>
          <cell r="C6" t="str">
            <v>202012050104</v>
          </cell>
        </row>
        <row r="7">
          <cell r="B7" t="str">
            <v>张帝凯</v>
          </cell>
          <cell r="C7" t="str">
            <v>202012050105</v>
          </cell>
        </row>
        <row r="8">
          <cell r="B8" t="str">
            <v>罗作欣</v>
          </cell>
          <cell r="C8" t="str">
            <v>202012050106</v>
          </cell>
        </row>
        <row r="9">
          <cell r="B9" t="str">
            <v>彭润康</v>
          </cell>
          <cell r="C9" t="str">
            <v>202012050107</v>
          </cell>
        </row>
        <row r="10">
          <cell r="B10" t="str">
            <v>罗海航</v>
          </cell>
          <cell r="C10" t="str">
            <v>202012050108</v>
          </cell>
        </row>
        <row r="11">
          <cell r="B11" t="str">
            <v>陈晓宁</v>
          </cell>
          <cell r="C11" t="str">
            <v>202012050109</v>
          </cell>
        </row>
        <row r="12">
          <cell r="B12" t="str">
            <v>徐智巧</v>
          </cell>
          <cell r="C12" t="str">
            <v>202012050110</v>
          </cell>
        </row>
        <row r="13">
          <cell r="B13" t="str">
            <v>李志远</v>
          </cell>
          <cell r="C13" t="str">
            <v>202012050111</v>
          </cell>
        </row>
        <row r="14">
          <cell r="B14" t="str">
            <v>罗毅</v>
          </cell>
          <cell r="C14" t="str">
            <v>202012050112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分平衡表"/>
      <sheetName val="排名"/>
      <sheetName val="面试成绩汇总表（上午组）数据原始版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基础表"/>
      <sheetName val="考官信息录入"/>
      <sheetName val="岗位二 (名单)"/>
    </sheetNames>
    <sheetDataSet>
      <sheetData sheetId="0"/>
      <sheetData sheetId="1"/>
      <sheetData sheetId="2"/>
      <sheetData sheetId="3">
        <row r="13">
          <cell r="F13">
            <v>69.25</v>
          </cell>
        </row>
      </sheetData>
      <sheetData sheetId="4">
        <row r="13">
          <cell r="F13">
            <v>69.05</v>
          </cell>
        </row>
      </sheetData>
      <sheetData sheetId="5">
        <row r="13">
          <cell r="F13">
            <v>72.35</v>
          </cell>
        </row>
      </sheetData>
      <sheetData sheetId="6">
        <row r="13">
          <cell r="F13">
            <v>65.75</v>
          </cell>
        </row>
      </sheetData>
      <sheetData sheetId="7">
        <row r="13">
          <cell r="F13">
            <v>81.05</v>
          </cell>
        </row>
      </sheetData>
      <sheetData sheetId="8">
        <row r="13">
          <cell r="F13">
            <v>68.55</v>
          </cell>
        </row>
      </sheetData>
      <sheetData sheetId="9">
        <row r="13">
          <cell r="F13">
            <v>70.4</v>
          </cell>
        </row>
      </sheetData>
      <sheetData sheetId="10">
        <row r="13">
          <cell r="F13">
            <v>82.95</v>
          </cell>
        </row>
      </sheetData>
      <sheetData sheetId="11">
        <row r="13">
          <cell r="F13">
            <v>80.4</v>
          </cell>
        </row>
      </sheetData>
      <sheetData sheetId="12">
        <row r="13">
          <cell r="F13">
            <v>46.2</v>
          </cell>
        </row>
      </sheetData>
      <sheetData sheetId="13">
        <row r="13">
          <cell r="F13">
            <v>80.6</v>
          </cell>
        </row>
      </sheetData>
      <sheetData sheetId="14">
        <row r="13">
          <cell r="F13">
            <v>72.25</v>
          </cell>
        </row>
      </sheetData>
      <sheetData sheetId="15">
        <row r="13">
          <cell r="F13">
            <v>81.45</v>
          </cell>
        </row>
      </sheetData>
      <sheetData sheetId="16">
        <row r="13">
          <cell r="F13">
            <v>70.85</v>
          </cell>
        </row>
      </sheetData>
      <sheetData sheetId="17">
        <row r="13">
          <cell r="F13">
            <v>75.85</v>
          </cell>
        </row>
      </sheetData>
      <sheetData sheetId="18">
        <row r="13">
          <cell r="F13">
            <v>76</v>
          </cell>
        </row>
      </sheetData>
      <sheetData sheetId="19">
        <row r="13">
          <cell r="F13">
            <v>77.5</v>
          </cell>
        </row>
      </sheetData>
      <sheetData sheetId="20"/>
      <sheetData sheetId="21"/>
      <sheetData sheetId="22"/>
      <sheetData sheetId="23">
        <row r="3">
          <cell r="B3" t="str">
            <v>叶晓纳</v>
          </cell>
          <cell r="C3" t="str">
            <v>女</v>
          </cell>
          <cell r="D3" t="str">
            <v>202012050201</v>
          </cell>
        </row>
        <row r="4">
          <cell r="B4" t="str">
            <v>刘媛媛</v>
          </cell>
          <cell r="C4" t="str">
            <v>女</v>
          </cell>
          <cell r="D4" t="str">
            <v>202012050202</v>
          </cell>
        </row>
        <row r="5">
          <cell r="B5" t="str">
            <v>叶志豪</v>
          </cell>
          <cell r="C5" t="str">
            <v>男</v>
          </cell>
          <cell r="D5" t="str">
            <v>202012050203</v>
          </cell>
        </row>
        <row r="6">
          <cell r="B6" t="str">
            <v>谢新宇</v>
          </cell>
          <cell r="C6" t="str">
            <v>男</v>
          </cell>
          <cell r="D6" t="str">
            <v>202012050204</v>
          </cell>
        </row>
        <row r="7">
          <cell r="B7" t="str">
            <v>刘莉雪</v>
          </cell>
          <cell r="C7" t="str">
            <v>女</v>
          </cell>
          <cell r="D7" t="str">
            <v>202012050205</v>
          </cell>
        </row>
        <row r="8">
          <cell r="B8" t="str">
            <v>李华钦</v>
          </cell>
          <cell r="C8" t="str">
            <v>男</v>
          </cell>
          <cell r="D8" t="str">
            <v>202012050206</v>
          </cell>
        </row>
        <row r="9">
          <cell r="B9" t="str">
            <v>叶汉南</v>
          </cell>
          <cell r="C9" t="str">
            <v>男</v>
          </cell>
          <cell r="D9" t="str">
            <v>202012050207</v>
          </cell>
        </row>
        <row r="10">
          <cell r="B10" t="str">
            <v>罗晶晶</v>
          </cell>
          <cell r="C10" t="str">
            <v>女</v>
          </cell>
          <cell r="D10" t="str">
            <v>202012050208</v>
          </cell>
        </row>
        <row r="11">
          <cell r="B11" t="str">
            <v>罗远浩</v>
          </cell>
          <cell r="C11" t="str">
            <v>男</v>
          </cell>
          <cell r="D11" t="str">
            <v>202012050209</v>
          </cell>
        </row>
        <row r="12">
          <cell r="B12" t="str">
            <v>肖荣浩</v>
          </cell>
          <cell r="C12" t="str">
            <v>男</v>
          </cell>
          <cell r="D12" t="str">
            <v>202012050210</v>
          </cell>
        </row>
        <row r="13">
          <cell r="B13" t="str">
            <v>彭焕凯</v>
          </cell>
          <cell r="C13" t="str">
            <v>男</v>
          </cell>
          <cell r="D13" t="str">
            <v>202012050211</v>
          </cell>
        </row>
        <row r="14">
          <cell r="B14" t="str">
            <v>黄清梦</v>
          </cell>
          <cell r="C14" t="str">
            <v>女</v>
          </cell>
          <cell r="D14" t="str">
            <v>202012050212</v>
          </cell>
        </row>
        <row r="15">
          <cell r="B15" t="str">
            <v>安奕行</v>
          </cell>
          <cell r="C15" t="str">
            <v>男</v>
          </cell>
          <cell r="D15" t="str">
            <v>202012050213</v>
          </cell>
        </row>
        <row r="16">
          <cell r="B16" t="str">
            <v>罗帝淌</v>
          </cell>
          <cell r="C16" t="str">
            <v>男</v>
          </cell>
          <cell r="D16" t="str">
            <v>202012050214</v>
          </cell>
        </row>
        <row r="17">
          <cell r="B17" t="str">
            <v>罗珍妹</v>
          </cell>
          <cell r="C17" t="str">
            <v>女</v>
          </cell>
          <cell r="D17" t="str">
            <v>202012050216</v>
          </cell>
        </row>
        <row r="18">
          <cell r="B18" t="str">
            <v>陈祺桂</v>
          </cell>
          <cell r="C18" t="str">
            <v>女</v>
          </cell>
          <cell r="D18" t="str">
            <v>202012050217</v>
          </cell>
        </row>
        <row r="19">
          <cell r="B19" t="str">
            <v>张秋蓉</v>
          </cell>
          <cell r="C19" t="str">
            <v>女</v>
          </cell>
          <cell r="D19" t="str">
            <v>202012050218</v>
          </cell>
        </row>
        <row r="20">
          <cell r="B20" t="str">
            <v>郑雪银</v>
          </cell>
          <cell r="C20" t="str">
            <v>女</v>
          </cell>
          <cell r="D20" t="str">
            <v>202012050219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workbookViewId="0" tabSelected="1">
      <selection pane="topLeft" activeCell="A2" sqref="A2:I2"/>
    </sheetView>
  </sheetViews>
  <sheetFormatPr baseColWidth="8" defaultColWidth="9" defaultRowHeight="13"/>
  <cols>
    <col min="1" max="1" width="8.875" customWidth="1"/>
    <col min="2" max="2" width="12.125" customWidth="1"/>
    <col min="3" max="3" width="19.25" customWidth="1"/>
    <col min="4" max="4" width="9.25" customWidth="1"/>
    <col min="5" max="5" width="10" customWidth="1"/>
    <col min="6" max="6" width="10.875" customWidth="1"/>
    <col min="7" max="7" width="13.75" customWidth="1"/>
    <col min="8" max="8" width="6.5" customWidth="1"/>
    <col min="9" max="9" width="8.125" customWidth="1"/>
  </cols>
  <sheetData>
    <row ht="18" customHeight="1" r="1" spans="1:1" s="6" customFormat="1">
      <c r="A1" s="7" t="s">
        <v>0</v>
      </c>
    </row>
    <row ht="57" customHeight="1" r="2" spans="1:9">
      <c r="A2" s="1" t="s">
        <v>1</v>
      </c>
      <c r="B2" s="8"/>
      <c r="C2" s="8"/>
      <c r="D2" s="8"/>
      <c r="E2" s="8"/>
      <c r="F2" s="8"/>
      <c r="G2" s="8"/>
      <c r="H2" s="8"/>
      <c r="I2" s="8"/>
    </row>
    <row ht="46" customHeight="1" r="3" spans="1:9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3" t="s">
        <v>10</v>
      </c>
    </row>
    <row ht="26" customHeight="1" r="4" spans="1:9">
      <c r="A4" s="9" t="s">
        <v>11</v>
      </c>
      <c r="B4" s="10" t="s">
        <v>12</v>
      </c>
      <c r="C4" s="10" t="str">
        <f>VLOOKUP(B4,'[1]岗位一 (名单)'!$B$2:$C$14,2,0)</f>
        <v>202012050103</v>
      </c>
      <c r="D4" s="10">
        <v>58</v>
      </c>
      <c r="E4" s="10">
        <f>'[1]11'!$F$13</f>
        <v>73.65</v>
      </c>
      <c r="F4" s="10">
        <f>D4*40%+E4*60%</f>
        <v>67.39</v>
      </c>
      <c r="G4" s="10" t="s">
        <v>13</v>
      </c>
      <c r="H4" s="10">
        <v>1</v>
      </c>
      <c r="I4" s="10"/>
    </row>
    <row ht="26" customHeight="1" r="5" spans="1:9">
      <c r="A5" s="11"/>
      <c r="B5" s="10" t="s">
        <v>14</v>
      </c>
      <c r="C5" s="10" t="str">
        <f>VLOOKUP(B5,'[1]岗位一 (名单)'!$B$2:$C$14,2,0)</f>
        <v>202012050108</v>
      </c>
      <c r="D5" s="10">
        <v>58</v>
      </c>
      <c r="E5" s="10">
        <f>'[1]1'!$F$13</f>
        <v>69.4</v>
      </c>
      <c r="F5" s="10">
        <f>D5*40%+E5*60%</f>
        <v>64.84</v>
      </c>
      <c r="G5" s="10" t="s">
        <v>13</v>
      </c>
      <c r="H5" s="10">
        <v>2</v>
      </c>
      <c r="I5" s="10"/>
    </row>
    <row ht="26" customHeight="1" r="6" spans="1:9">
      <c r="A6" s="11"/>
      <c r="B6" s="10" t="s">
        <v>15</v>
      </c>
      <c r="C6" s="10" t="str">
        <f>VLOOKUP(B6,'[1]岗位一 (名单)'!$B$2:$C$14,2,0)</f>
        <v>202012050104</v>
      </c>
      <c r="D6" s="10">
        <v>58</v>
      </c>
      <c r="E6" s="10">
        <f>'[1]5'!$F$13</f>
        <v>66.15</v>
      </c>
      <c r="F6" s="10">
        <f>D6*40%+E6*60%</f>
        <v>62.89</v>
      </c>
      <c r="G6" s="10" t="s">
        <v>13</v>
      </c>
      <c r="H6" s="10">
        <v>3</v>
      </c>
      <c r="I6" s="10"/>
    </row>
    <row ht="26" customHeight="1" r="7" spans="1:9">
      <c r="A7" s="11"/>
      <c r="B7" s="10" t="s">
        <v>16</v>
      </c>
      <c r="C7" s="10" t="str">
        <f>VLOOKUP(B7,'[1]岗位一 (名单)'!$B$2:$C$14,2,0)</f>
        <v>202012050105</v>
      </c>
      <c r="D7" s="10">
        <v>50</v>
      </c>
      <c r="E7" s="10">
        <f>'[1]3'!$F$13</f>
        <v>68</v>
      </c>
      <c r="F7" s="10">
        <f>D7*40%+E7*60%</f>
        <v>60.8</v>
      </c>
      <c r="G7" s="10" t="s">
        <v>13</v>
      </c>
      <c r="H7" s="10">
        <v>4</v>
      </c>
      <c r="I7" s="10"/>
    </row>
    <row ht="26" customHeight="1" r="8" spans="1:9">
      <c r="A8" s="11"/>
      <c r="B8" s="10" t="s">
        <v>17</v>
      </c>
      <c r="C8" s="10" t="str">
        <f>VLOOKUP(B8,'[1]岗位一 (名单)'!$B$2:$C$14,2,0)</f>
        <v>202012050110</v>
      </c>
      <c r="D8" s="10">
        <v>48</v>
      </c>
      <c r="E8" s="10">
        <f>'[1]4'!$F$13</f>
        <v>68.9</v>
      </c>
      <c r="F8" s="10">
        <f>D8*40%+E8*60%</f>
        <v>60.54</v>
      </c>
      <c r="G8" s="10" t="s">
        <v>13</v>
      </c>
      <c r="H8" s="10">
        <v>5</v>
      </c>
      <c r="I8" s="10"/>
    </row>
    <row ht="26" customHeight="1" r="9" spans="1:9">
      <c r="A9" s="11"/>
      <c r="B9" s="10" t="s">
        <v>18</v>
      </c>
      <c r="C9" s="10" t="str">
        <f>VLOOKUP(B9,'[1]岗位一 (名单)'!$B$2:$C$14,2,0)</f>
        <v>202012050101</v>
      </c>
      <c r="D9" s="10">
        <v>38</v>
      </c>
      <c r="E9" s="10">
        <f>'[1]8'!$F$13</f>
        <v>66.35</v>
      </c>
      <c r="F9" s="10">
        <f>D9*40%+E9*60%</f>
        <v>55.01</v>
      </c>
      <c r="G9" s="10" t="s">
        <v>13</v>
      </c>
      <c r="H9" s="10">
        <v>6</v>
      </c>
      <c r="I9" s="10"/>
    </row>
    <row ht="26" customHeight="1" r="10" spans="1:9">
      <c r="A10" s="11"/>
      <c r="B10" s="10" t="s">
        <v>19</v>
      </c>
      <c r="C10" s="10" t="str">
        <f>VLOOKUP(B10,'[1]岗位一 (名单)'!$B$2:$C$14,2,0)</f>
        <v>202012050107</v>
      </c>
      <c r="D10" s="10">
        <v>18</v>
      </c>
      <c r="E10" s="10">
        <f>'[1]6'!$F$13</f>
        <v>74.9</v>
      </c>
      <c r="F10" s="10">
        <f>D10*40%+E10*60%</f>
        <v>52.14</v>
      </c>
      <c r="G10" s="10" t="s">
        <v>13</v>
      </c>
      <c r="H10" s="10">
        <v>7</v>
      </c>
      <c r="I10" s="10"/>
    </row>
    <row ht="26" customHeight="1" r="11" spans="1:9">
      <c r="A11" s="11"/>
      <c r="B11" s="10" t="s">
        <v>20</v>
      </c>
      <c r="C11" s="10" t="str">
        <f>VLOOKUP(B11,'[1]岗位一 (名单)'!$B$2:$C$14,2,0)</f>
        <v>202012050112</v>
      </c>
      <c r="D11" s="10">
        <v>21</v>
      </c>
      <c r="E11" s="10">
        <f>'[1]10'!$F$13</f>
        <v>71.7</v>
      </c>
      <c r="F11" s="10">
        <f>D11*40%+E11*60%</f>
        <v>51.42</v>
      </c>
      <c r="G11" s="10" t="s">
        <v>13</v>
      </c>
      <c r="H11" s="10">
        <v>8</v>
      </c>
      <c r="I11" s="10"/>
    </row>
    <row ht="26" customHeight="1" r="12" spans="1:9">
      <c r="A12" s="11"/>
      <c r="B12" s="10" t="s">
        <v>21</v>
      </c>
      <c r="C12" s="10" t="str">
        <f>VLOOKUP(B12,'[1]岗位一 (名单)'!$B$2:$C$14,2,0)</f>
        <v>202012050109</v>
      </c>
      <c r="D12" s="10">
        <v>19</v>
      </c>
      <c r="E12" s="10">
        <f>'[1]7'!$F$13</f>
        <v>69.75</v>
      </c>
      <c r="F12" s="10">
        <f>D12*40%+E12*60%</f>
        <v>49.45</v>
      </c>
      <c r="G12" s="10" t="s">
        <v>13</v>
      </c>
      <c r="H12" s="10">
        <v>9</v>
      </c>
      <c r="I12" s="10"/>
    </row>
    <row ht="26" customHeight="1" r="13" spans="1:9">
      <c r="A13" s="11"/>
      <c r="B13" s="10" t="s">
        <v>22</v>
      </c>
      <c r="C13" s="10" t="str">
        <f>VLOOKUP(B13,'[1]岗位一 (名单)'!$B$2:$C$14,2,0)</f>
        <v>202012050106</v>
      </c>
      <c r="D13" s="10">
        <v>20</v>
      </c>
      <c r="E13" s="10">
        <f>'[1]2'!$F$13</f>
        <v>67.2</v>
      </c>
      <c r="F13" s="10">
        <f>D13*40%+E13*60%</f>
        <v>48.32</v>
      </c>
      <c r="G13" s="10" t="s">
        <v>13</v>
      </c>
      <c r="H13" s="10">
        <v>10</v>
      </c>
      <c r="I13" s="10"/>
    </row>
    <row ht="26" customHeight="1" r="14" spans="1:9">
      <c r="A14" s="11"/>
      <c r="B14" s="10" t="s">
        <v>23</v>
      </c>
      <c r="C14" s="10" t="str">
        <f>VLOOKUP(B14,'[1]岗位一 (名单)'!$B$2:$C$14,2,0)</f>
        <v>202012050111</v>
      </c>
      <c r="D14" s="10">
        <v>20</v>
      </c>
      <c r="E14" s="10">
        <f>'[1]9'!$F$13</f>
        <v>66.5</v>
      </c>
      <c r="F14" s="10">
        <f>D14*40%+E14*60%</f>
        <v>47.9</v>
      </c>
      <c r="G14" s="10" t="s">
        <v>13</v>
      </c>
      <c r="H14" s="10">
        <v>11</v>
      </c>
      <c r="I14" s="10"/>
    </row>
    <row ht="26" customHeight="1" r="15" spans="1:9">
      <c r="A15" s="12"/>
      <c r="B15" s="10" t="s">
        <v>24</v>
      </c>
      <c r="C15" s="10" t="str">
        <f>VLOOKUP(B15,'[1]岗位一 (名单)'!$B$2:$C$14,2,0)</f>
        <v>202012050102</v>
      </c>
      <c r="D15" s="10">
        <v>18</v>
      </c>
      <c r="E15" s="10">
        <f>'[1]12'!$F$13</f>
        <v>66.9</v>
      </c>
      <c r="F15" s="10">
        <f>D15*40%+E15*60%</f>
        <v>47.34</v>
      </c>
      <c r="G15" s="10" t="s">
        <v>13</v>
      </c>
      <c r="H15" s="10">
        <v>12</v>
      </c>
      <c r="I15" s="10"/>
    </row>
    <row ht="30" customHeight="1" r="16"/>
    <row ht="30" customHeight="1" r="17"/>
    <row ht="30" customHeight="1" r="18"/>
    <row ht="30" customHeight="1" r="19"/>
    <row ht="30" customHeight="1" r="20"/>
    <row ht="30" customHeight="1" r="21"/>
    <row ht="30" customHeight="1" r="22"/>
    <row ht="30" customHeight="1" r="23"/>
    <row ht="30" customHeight="1" r="24"/>
    <row ht="30" customHeight="1" r="25"/>
    <row ht="30" customHeight="1" r="26"/>
    <row ht="30" customHeight="1" r="27"/>
    <row ht="30" customHeight="1" r="28"/>
    <row ht="30" customHeight="1" r="29"/>
    <row ht="30" customHeight="1" r="30"/>
    <row ht="30" customHeight="1" r="31"/>
    <row ht="30" customHeight="1" r="32"/>
  </sheetData>
  <sortState ref="B4:G15">
    <sortCondition ref="F4:F15" descending="1"/>
  </sortState>
  <mergeCells count="2">
    <mergeCell ref="A2:I2"/>
    <mergeCell ref="A4:A15"/>
  </mergeCells>
  <pageMargins left="0.354166666666667" right="0.27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workbookViewId="0">
      <selection pane="topLeft" activeCell="A2" sqref="A2:G2"/>
    </sheetView>
  </sheetViews>
  <sheetFormatPr baseColWidth="8" defaultColWidth="9" defaultRowHeight="13"/>
  <cols>
    <col min="1" max="1" width="10.375" customWidth="1"/>
    <col min="2" max="2" width="12.75" customWidth="1"/>
    <col min="3" max="3" width="18.625" customWidth="1"/>
    <col min="4" max="4" width="10.625" customWidth="1"/>
    <col min="5" max="5" width="15.5" customWidth="1"/>
    <col min="6" max="6" width="9.25" customWidth="1"/>
    <col min="7" max="7" width="11.625" customWidth="1"/>
  </cols>
  <sheetData>
    <row ht="57" customHeight="1" r="2" spans="1:7">
      <c r="A2" s="1" t="s">
        <v>25</v>
      </c>
      <c r="B2" s="1"/>
      <c r="C2" s="1"/>
      <c r="D2" s="1"/>
      <c r="E2" s="1"/>
      <c r="F2" s="1"/>
      <c r="G2" s="1"/>
    </row>
    <row ht="36" customHeight="1" r="3" spans="1:7">
      <c r="A3" s="2" t="s">
        <v>2</v>
      </c>
      <c r="B3" s="2" t="s">
        <v>3</v>
      </c>
      <c r="C3" s="2" t="s">
        <v>4</v>
      </c>
      <c r="D3" s="2" t="s">
        <v>7</v>
      </c>
      <c r="E3" s="2" t="s">
        <v>8</v>
      </c>
      <c r="F3" s="2" t="s">
        <v>9</v>
      </c>
      <c r="G3" s="3" t="s">
        <v>10</v>
      </c>
    </row>
    <row ht="26" customHeight="1" r="4" spans="1:7">
      <c r="A4" s="4" t="s">
        <v>26</v>
      </c>
      <c r="B4" s="5" t="s">
        <v>27</v>
      </c>
      <c r="C4" s="5" t="str">
        <f>VLOOKUP(B4,'[2]岗位二 (名单)'!$B$3:$D$20,3,FALSE)</f>
        <v>202012050202</v>
      </c>
      <c r="D4" s="5">
        <f>'[2]8'!$F$13</f>
        <v>82.95</v>
      </c>
      <c r="E4" s="5" t="s">
        <v>13</v>
      </c>
      <c r="F4" s="5">
        <v>1</v>
      </c>
      <c r="G4" s="5"/>
    </row>
    <row ht="26" customHeight="1" r="5" spans="1:7">
      <c r="A5" s="4"/>
      <c r="B5" s="5" t="s">
        <v>28</v>
      </c>
      <c r="C5" s="5" t="str">
        <f>VLOOKUP(B5,'[2]岗位二 (名单)'!$B$3:$D$20,3,FALSE)</f>
        <v>202012050217</v>
      </c>
      <c r="D5" s="5">
        <f>'[2]13'!$F$13</f>
        <v>81.45</v>
      </c>
      <c r="E5" s="5" t="s">
        <v>13</v>
      </c>
      <c r="F5" s="5">
        <v>2</v>
      </c>
      <c r="G5" s="5"/>
    </row>
    <row ht="26" customHeight="1" r="6" spans="1:7">
      <c r="A6" s="4"/>
      <c r="B6" s="5" t="s">
        <v>29</v>
      </c>
      <c r="C6" s="5" t="str">
        <f>VLOOKUP(B6,'[2]岗位二 (名单)'!$B$3:$D$20,3,FALSE)</f>
        <v>202012050205</v>
      </c>
      <c r="D6" s="5">
        <f>'[2]5'!$F$13</f>
        <v>81.05</v>
      </c>
      <c r="E6" s="5" t="s">
        <v>13</v>
      </c>
      <c r="F6" s="5">
        <v>3</v>
      </c>
      <c r="G6" s="5"/>
    </row>
    <row ht="26" customHeight="1" r="7" spans="1:7">
      <c r="A7" s="4"/>
      <c r="B7" s="5" t="s">
        <v>30</v>
      </c>
      <c r="C7" s="5" t="str">
        <f>VLOOKUP(B7,'[2]岗位二 (名单)'!$B$3:$D$20,3,FALSE)</f>
        <v>202012050209</v>
      </c>
      <c r="D7" s="5">
        <f>'[2]11'!$F$13</f>
        <v>80.6</v>
      </c>
      <c r="E7" s="5" t="s">
        <v>13</v>
      </c>
      <c r="F7" s="5">
        <v>4</v>
      </c>
      <c r="G7" s="5"/>
    </row>
    <row ht="26" customHeight="1" r="8" spans="1:7">
      <c r="A8" s="4"/>
      <c r="B8" s="5" t="s">
        <v>31</v>
      </c>
      <c r="C8" s="5" t="str">
        <f>VLOOKUP(B8,'[2]岗位二 (名单)'!$B$3:$D$20,3,FALSE)</f>
        <v>202012050201</v>
      </c>
      <c r="D8" s="5">
        <f>'[2]9'!$F$13</f>
        <v>80.4</v>
      </c>
      <c r="E8" s="5" t="s">
        <v>13</v>
      </c>
      <c r="F8" s="5">
        <v>5</v>
      </c>
      <c r="G8" s="5"/>
    </row>
    <row ht="26" customHeight="1" r="9" spans="1:7">
      <c r="A9" s="4"/>
      <c r="B9" s="5" t="s">
        <v>32</v>
      </c>
      <c r="C9" s="5" t="str">
        <f>VLOOKUP(B9,'[2]岗位二 (名单)'!$B$3:$D$20,3,FALSE)</f>
        <v>202012050213</v>
      </c>
      <c r="D9" s="5">
        <f>'[2]17'!$F$13</f>
        <v>77.5</v>
      </c>
      <c r="E9" s="5" t="s">
        <v>33</v>
      </c>
      <c r="F9" s="5">
        <v>6</v>
      </c>
      <c r="G9" s="5"/>
    </row>
    <row ht="26" customHeight="1" r="10" spans="1:7">
      <c r="A10" s="4"/>
      <c r="B10" s="5" t="s">
        <v>34</v>
      </c>
      <c r="C10" s="5" t="str">
        <f>VLOOKUP(B10,'[2]岗位二 (名单)'!$B$3:$D$20,3,FALSE)</f>
        <v>202012050206</v>
      </c>
      <c r="D10" s="5">
        <f>'[2]16'!$F$13</f>
        <v>76</v>
      </c>
      <c r="E10" s="5" t="s">
        <v>33</v>
      </c>
      <c r="F10" s="5">
        <v>7</v>
      </c>
      <c r="G10" s="5"/>
    </row>
    <row ht="26" customHeight="1" r="11" spans="1:7">
      <c r="A11" s="4"/>
      <c r="B11" s="5" t="s">
        <v>35</v>
      </c>
      <c r="C11" s="5" t="str">
        <f>VLOOKUP(B11,'[2]岗位二 (名单)'!$B$3:$D$20,3,FALSE)</f>
        <v>202012050218</v>
      </c>
      <c r="D11" s="5">
        <f>'[2]15'!$F$13</f>
        <v>75.85</v>
      </c>
      <c r="E11" s="5" t="s">
        <v>33</v>
      </c>
      <c r="F11" s="5">
        <v>8</v>
      </c>
      <c r="G11" s="5"/>
    </row>
    <row ht="26" customHeight="1" r="12" spans="1:7">
      <c r="A12" s="4"/>
      <c r="B12" s="5" t="s">
        <v>36</v>
      </c>
      <c r="C12" s="5" t="str">
        <f>VLOOKUP(B12,'[2]岗位二 (名单)'!$B$3:$D$20,3,FALSE)</f>
        <v>202012050219</v>
      </c>
      <c r="D12" s="5">
        <f>'[2]3'!$F$13</f>
        <v>72.35</v>
      </c>
      <c r="E12" s="5" t="s">
        <v>33</v>
      </c>
      <c r="F12" s="5">
        <v>9</v>
      </c>
      <c r="G12" s="5"/>
    </row>
    <row ht="26" customHeight="1" r="13" spans="1:7">
      <c r="A13" s="4"/>
      <c r="B13" s="5" t="s">
        <v>37</v>
      </c>
      <c r="C13" s="5" t="str">
        <f>VLOOKUP(B13,'[2]岗位二 (名单)'!$B$3:$D$20,3,FALSE)</f>
        <v>202012050211</v>
      </c>
      <c r="D13" s="5">
        <f>'[2]12'!$F$13</f>
        <v>72.25</v>
      </c>
      <c r="E13" s="5" t="s">
        <v>33</v>
      </c>
      <c r="F13" s="5">
        <v>10</v>
      </c>
      <c r="G13" s="5"/>
    </row>
    <row ht="26" customHeight="1" r="14" spans="1:7">
      <c r="A14" s="4"/>
      <c r="B14" s="5" t="s">
        <v>38</v>
      </c>
      <c r="C14" s="5" t="str">
        <f>VLOOKUP(B14,'[2]岗位二 (名单)'!$B$3:$D$20,3,FALSE)</f>
        <v>202012050203</v>
      </c>
      <c r="D14" s="5">
        <f>'[2]14'!$F$13</f>
        <v>70.85</v>
      </c>
      <c r="E14" s="5" t="s">
        <v>33</v>
      </c>
      <c r="F14" s="5">
        <v>11</v>
      </c>
      <c r="G14" s="5"/>
    </row>
    <row ht="26" customHeight="1" r="15" spans="1:7">
      <c r="A15" s="4"/>
      <c r="B15" s="5" t="s">
        <v>39</v>
      </c>
      <c r="C15" s="5" t="str">
        <f>VLOOKUP(B15,'[2]岗位二 (名单)'!$B$3:$D$20,3,FALSE)</f>
        <v>202012050207</v>
      </c>
      <c r="D15" s="5">
        <f>'[2]7'!$F$13</f>
        <v>70.4</v>
      </c>
      <c r="E15" s="5" t="s">
        <v>33</v>
      </c>
      <c r="F15" s="5">
        <v>12</v>
      </c>
      <c r="G15" s="5"/>
    </row>
    <row ht="26" customHeight="1" r="16" spans="1:7">
      <c r="A16" s="4"/>
      <c r="B16" s="5" t="s">
        <v>40</v>
      </c>
      <c r="C16" s="5" t="str">
        <f>VLOOKUP(B16,'[2]岗位二 (名单)'!$B$3:$D$20,3,FALSE)</f>
        <v>202012050210</v>
      </c>
      <c r="D16" s="5">
        <f>'[2]1'!$F$13</f>
        <v>69.25</v>
      </c>
      <c r="E16" s="5" t="s">
        <v>33</v>
      </c>
      <c r="F16" s="5">
        <v>13</v>
      </c>
      <c r="G16" s="5"/>
    </row>
    <row ht="26" customHeight="1" r="17" spans="1:7">
      <c r="A17" s="4"/>
      <c r="B17" s="5" t="s">
        <v>41</v>
      </c>
      <c r="C17" s="5" t="str">
        <f>VLOOKUP(B17,'[2]岗位二 (名单)'!$B$3:$D$20,3,FALSE)</f>
        <v>202012050204</v>
      </c>
      <c r="D17" s="5">
        <f>'[2]2'!$F$13</f>
        <v>69.05</v>
      </c>
      <c r="E17" s="5" t="s">
        <v>33</v>
      </c>
      <c r="F17" s="5">
        <v>14</v>
      </c>
      <c r="G17" s="5"/>
    </row>
    <row ht="26" customHeight="1" r="18" spans="1:7">
      <c r="A18" s="4"/>
      <c r="B18" s="5" t="s">
        <v>42</v>
      </c>
      <c r="C18" s="5" t="str">
        <f>VLOOKUP(B18,'[2]岗位二 (名单)'!$B$3:$D$20,3,FALSE)</f>
        <v>202012050212</v>
      </c>
      <c r="D18" s="5">
        <f>'[2]6'!$F$13</f>
        <v>68.55</v>
      </c>
      <c r="E18" s="5" t="s">
        <v>33</v>
      </c>
      <c r="F18" s="5">
        <v>15</v>
      </c>
      <c r="G18" s="5"/>
    </row>
    <row ht="26" customHeight="1" r="19" spans="1:7">
      <c r="A19" s="4"/>
      <c r="B19" s="5" t="s">
        <v>43</v>
      </c>
      <c r="C19" s="5" t="str">
        <f>VLOOKUP(B19,'[2]岗位二 (名单)'!$B$3:$D$20,3,FALSE)</f>
        <v>202012050216</v>
      </c>
      <c r="D19" s="5">
        <f>'[2]4'!$F$13</f>
        <v>65.75</v>
      </c>
      <c r="E19" s="5" t="s">
        <v>33</v>
      </c>
      <c r="F19" s="5">
        <v>16</v>
      </c>
      <c r="G19" s="5"/>
    </row>
    <row ht="26" customHeight="1" r="20" spans="1:7">
      <c r="A20" s="4"/>
      <c r="B20" s="5" t="s">
        <v>44</v>
      </c>
      <c r="C20" s="5" t="str">
        <f>VLOOKUP(B20,'[2]岗位二 (名单)'!$B$3:$D$20,3,FALSE)</f>
        <v>202012050208</v>
      </c>
      <c r="D20" s="5">
        <f>'[2]10'!$F$13</f>
        <v>46.2</v>
      </c>
      <c r="E20" s="5" t="s">
        <v>33</v>
      </c>
      <c r="F20" s="5">
        <v>17</v>
      </c>
      <c r="G20" s="5"/>
    </row>
  </sheetData>
  <mergeCells count="2">
    <mergeCell ref="A2:G2"/>
    <mergeCell ref="A4:A2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岗位一</vt:lpstr>
      <vt:lpstr>岗位二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2020-11-19T00:52:00Z</dcterms:created>
  <dcterms:modified xsi:type="dcterms:W3CDTF">2020-12-07T07:03:47Z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