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Sheet1!$A$2:$L$70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<sst xmlns="http://schemas.openxmlformats.org/spreadsheetml/2006/main" count="242" uniqueCount="95">
  <si>
    <t>附件:2：</t>
  </si>
  <si>
    <t>铜仁市2020年市、县、乡三级联考公开招聘事业单位工作人员市直和大龙开发区招聘职位
专业测试类考试总成绩及进入体检人员名单</t>
  </si>
  <si>
    <t>序号</t>
  </si>
  <si>
    <t>姓名</t>
  </si>
  <si>
    <t>报考单位及代码</t>
  </si>
  <si>
    <t>报考职位及代码</t>
  </si>
  <si>
    <t>笔试成绩</t>
  </si>
  <si>
    <r>
      <rPr>
        <sz val="10"/>
        <color theme="1"/>
        <rFont val="黑体"/>
        <charset val="134"/>
      </rPr>
      <t>笔试成绩×</t>
    </r>
    <r>
      <rPr>
        <sz val="10"/>
        <color theme="1"/>
        <rFont val="宋体"/>
        <charset val="134"/>
      </rPr>
      <t>⅔</t>
    </r>
    <r>
      <rPr>
        <sz val="10"/>
        <color theme="1"/>
        <rFont val="黑体"/>
        <charset val="134"/>
      </rPr>
      <t>×50%</t>
    </r>
  </si>
  <si>
    <t>专业测试成绩</t>
  </si>
  <si>
    <t>专业测试成绩×50%</t>
  </si>
  <si>
    <t>考试总成绩</t>
  </si>
  <si>
    <t>考试总成绩排名</t>
  </si>
  <si>
    <t>是否进入体检</t>
  </si>
  <si>
    <t>备注</t>
  </si>
  <si>
    <t>王浩</t>
  </si>
  <si>
    <t>0004铜仁日报社</t>
  </si>
  <si>
    <t>01专业技术人员</t>
  </si>
  <si>
    <t>是</t>
  </si>
  <si>
    <t>王艺桦</t>
  </si>
  <si>
    <t>杨杭</t>
  </si>
  <si>
    <t>杨尧</t>
  </si>
  <si>
    <t>02专业技术人员</t>
  </si>
  <si>
    <t>石凡</t>
  </si>
  <si>
    <t>熊丽娟</t>
  </si>
  <si>
    <t>刘羽</t>
  </si>
  <si>
    <t>时瑜嵘</t>
  </si>
  <si>
    <t>廖朝霞</t>
  </si>
  <si>
    <t>田维怡</t>
  </si>
  <si>
    <t>陈攀</t>
  </si>
  <si>
    <t>罗芳禹</t>
  </si>
  <si>
    <t>专业测试缺考</t>
  </si>
  <si>
    <t>刘勇</t>
  </si>
  <si>
    <t>0008铜仁市广播电视播控质量技术监测台</t>
  </si>
  <si>
    <t>01工作人员</t>
  </si>
  <si>
    <t>唐继之</t>
  </si>
  <si>
    <t>姚文秀</t>
  </si>
  <si>
    <t>宋海鹏</t>
  </si>
  <si>
    <t>0009铜仁市广播电视转播台</t>
  </si>
  <si>
    <t>王维东</t>
  </si>
  <si>
    <t>朱鸿志</t>
  </si>
  <si>
    <t>张玉琨</t>
  </si>
  <si>
    <t>钟成晗</t>
  </si>
  <si>
    <t>田茂涛</t>
  </si>
  <si>
    <t>石红</t>
  </si>
  <si>
    <t>0032铜仁幼儿师范高等专科学校附属幼儿园</t>
  </si>
  <si>
    <t>01幼儿教师</t>
  </si>
  <si>
    <t>陈美思</t>
  </si>
  <si>
    <t>潘成琴</t>
  </si>
  <si>
    <t>沈纹吉</t>
  </si>
  <si>
    <t>邓芳英</t>
  </si>
  <si>
    <t>余漾泽</t>
  </si>
  <si>
    <t>陈艺</t>
  </si>
  <si>
    <t>廖文凤</t>
  </si>
  <si>
    <t>田娟霞</t>
  </si>
  <si>
    <t>戴雨迪</t>
  </si>
  <si>
    <t>杨晓娟</t>
  </si>
  <si>
    <t>金昌玲</t>
  </si>
  <si>
    <t>龙锦蓉</t>
  </si>
  <si>
    <t>张海琼</t>
  </si>
  <si>
    <t>周丹</t>
  </si>
  <si>
    <t>石鱼芳</t>
  </si>
  <si>
    <t>高定南</t>
  </si>
  <si>
    <t>向慧</t>
  </si>
  <si>
    <t>周和丽</t>
  </si>
  <si>
    <t>02幼儿教师</t>
  </si>
  <si>
    <t>黎晓卿</t>
  </si>
  <si>
    <t>姜祝桂</t>
  </si>
  <si>
    <t>罗小丽</t>
  </si>
  <si>
    <t>杨欢</t>
  </si>
  <si>
    <t>刘佳铭</t>
  </si>
  <si>
    <t>姚亚群</t>
  </si>
  <si>
    <t>邱艳</t>
  </si>
  <si>
    <t>刘程文</t>
  </si>
  <si>
    <t>陈小丽</t>
  </si>
  <si>
    <t>聂丽</t>
  </si>
  <si>
    <t>曾云渝</t>
  </si>
  <si>
    <t>杨双婵</t>
  </si>
  <si>
    <t>邓忆琳</t>
  </si>
  <si>
    <t>柏文鲜</t>
  </si>
  <si>
    <t>龙定伟</t>
  </si>
  <si>
    <t>杨文</t>
  </si>
  <si>
    <t>马丹</t>
  </si>
  <si>
    <t>蒋娅</t>
  </si>
  <si>
    <t>03保健医生</t>
  </si>
  <si>
    <t>成燕</t>
  </si>
  <si>
    <t>黄家蓉</t>
  </si>
  <si>
    <t>黎燕芳</t>
  </si>
  <si>
    <t>罗满琳</t>
  </si>
  <si>
    <t>张水碧</t>
  </si>
  <si>
    <t>任宇琴</t>
  </si>
  <si>
    <t>0043铜仁市妇幼保健院</t>
  </si>
  <si>
    <t>01临床医生</t>
  </si>
  <si>
    <t>田智霖</t>
  </si>
  <si>
    <t>陈锦雨</t>
  </si>
  <si>
    <t>唐锦亮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</si>
</sst>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177" fontId="0" fillId="0" borderId="1" xfId="0" applyNumberForma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49" fontId="0" fillId="0" borderId="2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/>
    </xf>
    <xf numFmtId="177" fontId="0" fillId="0" borderId="3" xfId="0" applyNumberForma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I70"/>
  <sheetViews>
    <sheetView tabSelected="1" workbookViewId="0">
      <selection activeCell="A1" sqref="A1:B1"/>
    </sheetView>
  </sheetViews>
  <sheetFormatPr defaultColWidth="9" defaultRowHeight="14.4"/>
  <cols>
    <col min="1" max="1" width="4.75" customWidth="1"/>
    <col min="2" max="2" width="9" style="3"/>
    <col min="3" max="3" width="26.4444444444444" style="4" customWidth="1"/>
    <col min="4" max="4" width="15" customWidth="1"/>
    <col min="5" max="5" width="8.25" style="5" customWidth="1"/>
    <col min="6" max="6" width="10" customWidth="1"/>
    <col min="7" max="7" width="9.77777777777778" customWidth="1"/>
    <col min="8" max="8" width="9.77777777777778" style="6" customWidth="1"/>
    <col min="9" max="9" width="12" style="6" customWidth="1"/>
    <col min="10" max="11" width="8.77777777777778" style="7" customWidth="1"/>
    <col min="12" max="12" width="11.6666666666667" customWidth="1"/>
  </cols>
  <sheetData>
    <row r="1" ht="27" customHeight="1" spans="1:2">
      <c r="A1" s="8" t="s">
        <v>0</v>
      </c>
      <c r="B1" s="8"/>
    </row>
    <row r="2" ht="49" customHeight="1" spans="1:12">
      <c r="A2" s="9" t="s">
        <v>1</v>
      </c>
      <c r="B2" s="9"/>
      <c r="C2" s="9"/>
      <c r="D2" s="9"/>
      <c r="E2" s="10"/>
      <c r="F2" s="9"/>
      <c r="G2" s="9"/>
      <c r="H2" s="10"/>
      <c r="I2" s="10"/>
      <c r="J2" s="27"/>
      <c r="K2" s="27"/>
      <c r="L2" s="9"/>
    </row>
    <row r="3" customFormat="1" ht="35" customHeight="1" spans="1:12">
      <c r="A3" s="11" t="s">
        <v>2</v>
      </c>
      <c r="B3" s="12" t="s">
        <v>3</v>
      </c>
      <c r="C3" s="13" t="s">
        <v>4</v>
      </c>
      <c r="D3" s="12" t="s">
        <v>5</v>
      </c>
      <c r="E3" s="14" t="s">
        <v>6</v>
      </c>
      <c r="F3" s="15" t="s">
        <v>7</v>
      </c>
      <c r="G3" s="15" t="s">
        <v>8</v>
      </c>
      <c r="H3" s="16" t="s">
        <v>9</v>
      </c>
      <c r="I3" s="16" t="s">
        <v>10</v>
      </c>
      <c r="J3" s="28" t="s">
        <v>11</v>
      </c>
      <c r="K3" s="29" t="s">
        <v>12</v>
      </c>
      <c r="L3" s="30" t="s">
        <v>13</v>
      </c>
    </row>
    <row r="4" s="1" customFormat="1" ht="21" customHeight="1" spans="1:16311">
      <c r="A4" s="17">
        <v>1</v>
      </c>
      <c r="B4" s="18" t="s">
        <v>14</v>
      </c>
      <c r="C4" s="19" t="s">
        <v>15</v>
      </c>
      <c r="D4" s="19" t="s">
        <v>16</v>
      </c>
      <c r="E4" s="20">
        <v>111.75</v>
      </c>
      <c r="F4" s="21">
        <f t="shared" ref="F4:F67" si="0">E4/3</f>
        <v>37.25</v>
      </c>
      <c r="G4" s="22"/>
      <c r="H4" s="20">
        <v>44.52</v>
      </c>
      <c r="I4" s="20">
        <f t="shared" ref="I4:I67" si="1">F4+H4</f>
        <v>81.77</v>
      </c>
      <c r="J4" s="31">
        <v>1</v>
      </c>
      <c r="K4" s="31" t="s">
        <v>17</v>
      </c>
      <c r="L4" s="32"/>
      <c r="XCE4"/>
      <c r="XCF4"/>
      <c r="XCG4"/>
      <c r="XCH4"/>
      <c r="XCI4"/>
    </row>
    <row r="5" s="2" customFormat="1" ht="18" customHeight="1" spans="1:16311">
      <c r="A5" s="17">
        <v>3</v>
      </c>
      <c r="B5" s="18" t="s">
        <v>18</v>
      </c>
      <c r="C5" s="23" t="s">
        <v>15</v>
      </c>
      <c r="D5" s="23" t="s">
        <v>16</v>
      </c>
      <c r="E5" s="20">
        <v>110.25</v>
      </c>
      <c r="F5" s="21">
        <f t="shared" si="0"/>
        <v>36.75</v>
      </c>
      <c r="G5" s="24"/>
      <c r="H5" s="25">
        <v>42.06</v>
      </c>
      <c r="I5" s="25">
        <f t="shared" si="1"/>
        <v>78.81</v>
      </c>
      <c r="J5" s="33">
        <v>2</v>
      </c>
      <c r="K5" s="33"/>
      <c r="L5" s="32"/>
      <c r="XCE5"/>
      <c r="XCF5"/>
      <c r="XCG5"/>
      <c r="XCH5"/>
      <c r="XCI5"/>
    </row>
    <row r="6" s="2" customFormat="1" ht="18" customHeight="1" spans="1:16311">
      <c r="A6" s="17">
        <v>2</v>
      </c>
      <c r="B6" s="18" t="s">
        <v>19</v>
      </c>
      <c r="C6" s="23" t="s">
        <v>15</v>
      </c>
      <c r="D6" s="23" t="s">
        <v>16</v>
      </c>
      <c r="E6" s="20">
        <v>110.5</v>
      </c>
      <c r="F6" s="21">
        <f t="shared" si="0"/>
        <v>36.8333333333333</v>
      </c>
      <c r="G6" s="24"/>
      <c r="H6" s="25">
        <v>37.68</v>
      </c>
      <c r="I6" s="25">
        <f t="shared" si="1"/>
        <v>74.5133333333333</v>
      </c>
      <c r="J6" s="31">
        <v>3</v>
      </c>
      <c r="K6" s="31"/>
      <c r="L6" s="32"/>
      <c r="XCE6"/>
      <c r="XCF6"/>
      <c r="XCG6"/>
      <c r="XCH6"/>
      <c r="XCI6"/>
    </row>
    <row r="7" s="2" customFormat="1" ht="18" customHeight="1" spans="1:16311">
      <c r="A7" s="17">
        <v>4</v>
      </c>
      <c r="B7" s="18" t="s">
        <v>20</v>
      </c>
      <c r="C7" s="23" t="s">
        <v>15</v>
      </c>
      <c r="D7" s="23" t="s">
        <v>21</v>
      </c>
      <c r="E7" s="20">
        <v>116.5</v>
      </c>
      <c r="F7" s="21">
        <f t="shared" si="0"/>
        <v>38.8333333333333</v>
      </c>
      <c r="G7" s="24"/>
      <c r="H7" s="25">
        <v>39.08</v>
      </c>
      <c r="I7" s="25">
        <f t="shared" si="1"/>
        <v>77.9133333333333</v>
      </c>
      <c r="J7" s="34">
        <v>1</v>
      </c>
      <c r="K7" s="31" t="s">
        <v>17</v>
      </c>
      <c r="L7" s="32"/>
      <c r="XCE7"/>
      <c r="XCF7"/>
      <c r="XCG7"/>
      <c r="XCH7"/>
      <c r="XCI7"/>
    </row>
    <row r="8" s="2" customFormat="1" ht="18" customHeight="1" spans="1:16311">
      <c r="A8" s="17">
        <v>6</v>
      </c>
      <c r="B8" s="18" t="s">
        <v>22</v>
      </c>
      <c r="C8" s="23" t="s">
        <v>15</v>
      </c>
      <c r="D8" s="23" t="s">
        <v>21</v>
      </c>
      <c r="E8" s="20">
        <v>111.5</v>
      </c>
      <c r="F8" s="21">
        <f t="shared" si="0"/>
        <v>37.1666666666667</v>
      </c>
      <c r="G8" s="24"/>
      <c r="H8" s="25">
        <v>40.32</v>
      </c>
      <c r="I8" s="25">
        <f t="shared" si="1"/>
        <v>77.4866666666667</v>
      </c>
      <c r="J8" s="34">
        <v>2</v>
      </c>
      <c r="K8" s="31" t="s">
        <v>17</v>
      </c>
      <c r="L8" s="32"/>
      <c r="XCE8"/>
      <c r="XCF8"/>
      <c r="XCG8"/>
      <c r="XCH8"/>
      <c r="XCI8"/>
    </row>
    <row r="9" s="2" customFormat="1" ht="18" customHeight="1" spans="1:16311">
      <c r="A9" s="17">
        <v>7</v>
      </c>
      <c r="B9" s="18" t="s">
        <v>23</v>
      </c>
      <c r="C9" s="23" t="s">
        <v>15</v>
      </c>
      <c r="D9" s="23" t="s">
        <v>21</v>
      </c>
      <c r="E9" s="20">
        <v>111.5</v>
      </c>
      <c r="F9" s="21">
        <f t="shared" si="0"/>
        <v>37.1666666666667</v>
      </c>
      <c r="G9" s="24"/>
      <c r="H9" s="25">
        <v>38.64</v>
      </c>
      <c r="I9" s="25">
        <f t="shared" si="1"/>
        <v>75.8066666666667</v>
      </c>
      <c r="J9" s="34">
        <v>3</v>
      </c>
      <c r="K9" s="31" t="s">
        <v>17</v>
      </c>
      <c r="L9" s="32"/>
      <c r="XCE9"/>
      <c r="XCF9"/>
      <c r="XCG9"/>
      <c r="XCH9"/>
      <c r="XCI9"/>
    </row>
    <row r="10" s="2" customFormat="1" ht="18" customHeight="1" spans="1:16311">
      <c r="A10" s="17">
        <v>11</v>
      </c>
      <c r="B10" s="18" t="s">
        <v>24</v>
      </c>
      <c r="C10" s="23" t="s">
        <v>15</v>
      </c>
      <c r="D10" s="23" t="s">
        <v>21</v>
      </c>
      <c r="E10" s="20">
        <v>109.5</v>
      </c>
      <c r="F10" s="21">
        <f t="shared" si="0"/>
        <v>36.5</v>
      </c>
      <c r="G10" s="24"/>
      <c r="H10" s="25">
        <v>39.3</v>
      </c>
      <c r="I10" s="25">
        <f t="shared" si="1"/>
        <v>75.8</v>
      </c>
      <c r="J10" s="34">
        <v>4</v>
      </c>
      <c r="K10" s="34"/>
      <c r="L10" s="32"/>
      <c r="XCE10"/>
      <c r="XCF10"/>
      <c r="XCG10"/>
      <c r="XCH10"/>
      <c r="XCI10"/>
    </row>
    <row r="11" s="2" customFormat="1" ht="18" customHeight="1" spans="1:16311">
      <c r="A11" s="17">
        <v>9</v>
      </c>
      <c r="B11" s="18" t="s">
        <v>25</v>
      </c>
      <c r="C11" s="23" t="s">
        <v>15</v>
      </c>
      <c r="D11" s="23" t="s">
        <v>21</v>
      </c>
      <c r="E11" s="20">
        <v>110.75</v>
      </c>
      <c r="F11" s="21">
        <f t="shared" si="0"/>
        <v>36.9166666666667</v>
      </c>
      <c r="G11" s="24"/>
      <c r="H11" s="25">
        <v>37.7</v>
      </c>
      <c r="I11" s="25">
        <f t="shared" si="1"/>
        <v>74.6166666666667</v>
      </c>
      <c r="J11" s="34">
        <v>5</v>
      </c>
      <c r="K11" s="34"/>
      <c r="L11" s="32"/>
      <c r="XCE11"/>
      <c r="XCF11"/>
      <c r="XCG11"/>
      <c r="XCH11"/>
      <c r="XCI11"/>
    </row>
    <row r="12" s="2" customFormat="1" ht="18" customHeight="1" spans="1:16311">
      <c r="A12" s="17">
        <v>12</v>
      </c>
      <c r="B12" s="18" t="s">
        <v>26</v>
      </c>
      <c r="C12" s="23" t="s">
        <v>15</v>
      </c>
      <c r="D12" s="23" t="s">
        <v>21</v>
      </c>
      <c r="E12" s="20">
        <v>109</v>
      </c>
      <c r="F12" s="21">
        <f t="shared" si="0"/>
        <v>36.3333333333333</v>
      </c>
      <c r="G12" s="24"/>
      <c r="H12" s="25">
        <v>37.04</v>
      </c>
      <c r="I12" s="25">
        <f t="shared" si="1"/>
        <v>73.3733333333333</v>
      </c>
      <c r="J12" s="34">
        <v>6</v>
      </c>
      <c r="K12" s="34"/>
      <c r="L12" s="32"/>
      <c r="XCE12"/>
      <c r="XCF12"/>
      <c r="XCG12"/>
      <c r="XCH12"/>
      <c r="XCI12"/>
    </row>
    <row r="13" s="2" customFormat="1" ht="18" customHeight="1" spans="1:16311">
      <c r="A13" s="17">
        <v>8</v>
      </c>
      <c r="B13" s="18" t="s">
        <v>27</v>
      </c>
      <c r="C13" s="23" t="s">
        <v>15</v>
      </c>
      <c r="D13" s="23" t="s">
        <v>21</v>
      </c>
      <c r="E13" s="20">
        <v>111.25</v>
      </c>
      <c r="F13" s="21">
        <f t="shared" si="0"/>
        <v>37.0833333333333</v>
      </c>
      <c r="G13" s="24"/>
      <c r="H13" s="25">
        <v>35.6</v>
      </c>
      <c r="I13" s="25">
        <f t="shared" si="1"/>
        <v>72.6833333333333</v>
      </c>
      <c r="J13" s="34">
        <v>7</v>
      </c>
      <c r="K13" s="34"/>
      <c r="L13" s="32"/>
      <c r="XCE13"/>
      <c r="XCF13"/>
      <c r="XCG13"/>
      <c r="XCH13"/>
      <c r="XCI13"/>
    </row>
    <row r="14" s="2" customFormat="1" ht="18" customHeight="1" spans="1:16311">
      <c r="A14" s="17">
        <v>10</v>
      </c>
      <c r="B14" s="18" t="s">
        <v>28</v>
      </c>
      <c r="C14" s="23" t="s">
        <v>15</v>
      </c>
      <c r="D14" s="23" t="s">
        <v>21</v>
      </c>
      <c r="E14" s="20">
        <v>110.5</v>
      </c>
      <c r="F14" s="21">
        <f t="shared" si="0"/>
        <v>36.8333333333333</v>
      </c>
      <c r="G14" s="24"/>
      <c r="H14" s="25">
        <v>33.84</v>
      </c>
      <c r="I14" s="25">
        <f t="shared" si="1"/>
        <v>70.6733333333333</v>
      </c>
      <c r="J14" s="34">
        <v>8</v>
      </c>
      <c r="K14" s="34"/>
      <c r="L14" s="32"/>
      <c r="XCE14"/>
      <c r="XCF14"/>
      <c r="XCG14"/>
      <c r="XCH14"/>
      <c r="XCI14"/>
    </row>
    <row r="15" s="2" customFormat="1" ht="18" customHeight="1" spans="1:16311">
      <c r="A15" s="17">
        <v>5</v>
      </c>
      <c r="B15" s="18" t="s">
        <v>29</v>
      </c>
      <c r="C15" s="23" t="s">
        <v>15</v>
      </c>
      <c r="D15" s="23" t="s">
        <v>21</v>
      </c>
      <c r="E15" s="20">
        <v>115</v>
      </c>
      <c r="F15" s="21">
        <f t="shared" si="0"/>
        <v>38.3333333333333</v>
      </c>
      <c r="G15" s="24"/>
      <c r="H15" s="25"/>
      <c r="I15" s="25">
        <f t="shared" si="1"/>
        <v>38.3333333333333</v>
      </c>
      <c r="J15" s="34">
        <v>9</v>
      </c>
      <c r="K15" s="34"/>
      <c r="L15" s="32" t="s">
        <v>30</v>
      </c>
      <c r="XCE15"/>
      <c r="XCF15"/>
      <c r="XCG15"/>
      <c r="XCH15"/>
      <c r="XCI15"/>
    </row>
    <row r="16" s="2" customFormat="1" ht="25" customHeight="1" spans="1:16311">
      <c r="A16" s="17">
        <v>14</v>
      </c>
      <c r="B16" s="18" t="s">
        <v>31</v>
      </c>
      <c r="C16" s="23" t="s">
        <v>32</v>
      </c>
      <c r="D16" s="23" t="s">
        <v>33</v>
      </c>
      <c r="E16" s="20">
        <v>112.75</v>
      </c>
      <c r="F16" s="21">
        <f t="shared" si="0"/>
        <v>37.5833333333333</v>
      </c>
      <c r="G16" s="25">
        <v>82.6</v>
      </c>
      <c r="H16" s="25">
        <f>G16/2</f>
        <v>41.3</v>
      </c>
      <c r="I16" s="25">
        <f t="shared" si="1"/>
        <v>78.8833333333333</v>
      </c>
      <c r="J16" s="34">
        <v>1</v>
      </c>
      <c r="K16" s="31" t="s">
        <v>17</v>
      </c>
      <c r="L16" s="32"/>
      <c r="XCE16"/>
      <c r="XCF16"/>
      <c r="XCG16"/>
      <c r="XCH16"/>
      <c r="XCI16"/>
    </row>
    <row r="17" s="2" customFormat="1" ht="31" customHeight="1" spans="1:16311">
      <c r="A17" s="17">
        <v>13</v>
      </c>
      <c r="B17" s="18" t="s">
        <v>34</v>
      </c>
      <c r="C17" s="23" t="s">
        <v>32</v>
      </c>
      <c r="D17" s="23" t="s">
        <v>33</v>
      </c>
      <c r="E17" s="20">
        <v>120.5</v>
      </c>
      <c r="F17" s="21">
        <f t="shared" si="0"/>
        <v>40.1666666666667</v>
      </c>
      <c r="G17" s="25">
        <v>76.2</v>
      </c>
      <c r="H17" s="25">
        <f>G17/2</f>
        <v>38.1</v>
      </c>
      <c r="I17" s="25">
        <f t="shared" si="1"/>
        <v>78.2666666666667</v>
      </c>
      <c r="J17" s="34">
        <v>2</v>
      </c>
      <c r="K17" s="34"/>
      <c r="L17" s="32"/>
      <c r="XCE17"/>
      <c r="XCF17"/>
      <c r="XCG17"/>
      <c r="XCH17"/>
      <c r="XCI17"/>
    </row>
    <row r="18" s="2" customFormat="1" ht="26" customHeight="1" spans="1:16311">
      <c r="A18" s="17">
        <v>15</v>
      </c>
      <c r="B18" s="18" t="s">
        <v>35</v>
      </c>
      <c r="C18" s="23" t="s">
        <v>32</v>
      </c>
      <c r="D18" s="23" t="s">
        <v>33</v>
      </c>
      <c r="E18" s="20">
        <v>110.25</v>
      </c>
      <c r="F18" s="21">
        <f t="shared" si="0"/>
        <v>36.75</v>
      </c>
      <c r="G18" s="25">
        <v>70.4</v>
      </c>
      <c r="H18" s="25">
        <f>G18/2</f>
        <v>35.2</v>
      </c>
      <c r="I18" s="25">
        <f t="shared" si="1"/>
        <v>71.95</v>
      </c>
      <c r="J18" s="34">
        <v>3</v>
      </c>
      <c r="K18" s="34"/>
      <c r="L18" s="32"/>
      <c r="XCE18"/>
      <c r="XCF18"/>
      <c r="XCG18"/>
      <c r="XCH18"/>
      <c r="XCI18"/>
    </row>
    <row r="19" s="2" customFormat="1" ht="25" customHeight="1" spans="1:16311">
      <c r="A19" s="17">
        <v>17</v>
      </c>
      <c r="B19" s="18" t="s">
        <v>36</v>
      </c>
      <c r="C19" s="23" t="s">
        <v>37</v>
      </c>
      <c r="D19" s="23" t="s">
        <v>33</v>
      </c>
      <c r="E19" s="20">
        <v>110.25</v>
      </c>
      <c r="F19" s="21">
        <f t="shared" si="0"/>
        <v>36.75</v>
      </c>
      <c r="G19" s="25">
        <v>78</v>
      </c>
      <c r="H19" s="25">
        <f>G19/2</f>
        <v>39</v>
      </c>
      <c r="I19" s="25">
        <f t="shared" si="1"/>
        <v>75.75</v>
      </c>
      <c r="J19" s="34">
        <v>1</v>
      </c>
      <c r="K19" s="31" t="s">
        <v>17</v>
      </c>
      <c r="L19" s="32"/>
      <c r="XCE19"/>
      <c r="XCF19"/>
      <c r="XCG19"/>
      <c r="XCH19"/>
      <c r="XCI19"/>
    </row>
    <row r="20" s="2" customFormat="1" ht="18" customHeight="1" spans="1:16311">
      <c r="A20" s="17">
        <v>18</v>
      </c>
      <c r="B20" s="26" t="s">
        <v>38</v>
      </c>
      <c r="C20" s="23" t="s">
        <v>37</v>
      </c>
      <c r="D20" s="23" t="s">
        <v>33</v>
      </c>
      <c r="E20" s="20">
        <v>102.75</v>
      </c>
      <c r="F20" s="21">
        <f t="shared" si="0"/>
        <v>34.25</v>
      </c>
      <c r="G20" s="25">
        <v>77.8</v>
      </c>
      <c r="H20" s="25">
        <f>G20/2</f>
        <v>38.9</v>
      </c>
      <c r="I20" s="25">
        <f t="shared" si="1"/>
        <v>73.15</v>
      </c>
      <c r="J20" s="34">
        <v>2</v>
      </c>
      <c r="K20" s="34"/>
      <c r="L20" s="32"/>
      <c r="XCE20"/>
      <c r="XCF20"/>
      <c r="XCG20"/>
      <c r="XCH20"/>
      <c r="XCI20"/>
    </row>
    <row r="21" s="2" customFormat="1" ht="18" customHeight="1" spans="1:16311">
      <c r="A21" s="17">
        <v>16</v>
      </c>
      <c r="B21" s="18" t="s">
        <v>39</v>
      </c>
      <c r="C21" s="23" t="s">
        <v>37</v>
      </c>
      <c r="D21" s="23" t="s">
        <v>33</v>
      </c>
      <c r="E21" s="20">
        <v>111.75</v>
      </c>
      <c r="F21" s="21">
        <f t="shared" si="0"/>
        <v>37.25</v>
      </c>
      <c r="G21" s="25"/>
      <c r="H21" s="25"/>
      <c r="I21" s="25">
        <f t="shared" si="1"/>
        <v>37.25</v>
      </c>
      <c r="J21" s="34">
        <v>3</v>
      </c>
      <c r="K21" s="34"/>
      <c r="L21" s="32" t="s">
        <v>30</v>
      </c>
      <c r="XCE21"/>
      <c r="XCF21"/>
      <c r="XCG21"/>
      <c r="XCH21"/>
      <c r="XCI21"/>
    </row>
    <row r="22" s="2" customFormat="1" ht="18" customHeight="1" spans="1:16311">
      <c r="A22" s="17">
        <v>19</v>
      </c>
      <c r="B22" s="18" t="s">
        <v>40</v>
      </c>
      <c r="C22" s="23" t="s">
        <v>37</v>
      </c>
      <c r="D22" s="23" t="s">
        <v>21</v>
      </c>
      <c r="E22" s="20">
        <v>118.5</v>
      </c>
      <c r="F22" s="21">
        <f t="shared" si="0"/>
        <v>39.5</v>
      </c>
      <c r="G22" s="25">
        <v>81.8</v>
      </c>
      <c r="H22" s="25">
        <f t="shared" ref="H22:H41" si="2">G22/2</f>
        <v>40.9</v>
      </c>
      <c r="I22" s="25">
        <f t="shared" si="1"/>
        <v>80.4</v>
      </c>
      <c r="J22" s="34">
        <v>1</v>
      </c>
      <c r="K22" s="31" t="s">
        <v>17</v>
      </c>
      <c r="L22" s="32"/>
      <c r="XCE22"/>
      <c r="XCF22"/>
      <c r="XCG22"/>
      <c r="XCH22"/>
      <c r="XCI22"/>
    </row>
    <row r="23" s="2" customFormat="1" ht="18" customHeight="1" spans="1:16311">
      <c r="A23" s="17">
        <v>20</v>
      </c>
      <c r="B23" s="18" t="s">
        <v>41</v>
      </c>
      <c r="C23" s="23" t="s">
        <v>37</v>
      </c>
      <c r="D23" s="23" t="s">
        <v>21</v>
      </c>
      <c r="E23" s="20">
        <v>115.25</v>
      </c>
      <c r="F23" s="21">
        <f t="shared" si="0"/>
        <v>38.4166666666667</v>
      </c>
      <c r="G23" s="25">
        <v>77</v>
      </c>
      <c r="H23" s="25">
        <f t="shared" si="2"/>
        <v>38.5</v>
      </c>
      <c r="I23" s="25">
        <f t="shared" si="1"/>
        <v>76.9166666666667</v>
      </c>
      <c r="J23" s="34">
        <v>2</v>
      </c>
      <c r="K23" s="34"/>
      <c r="L23" s="32"/>
      <c r="XCE23"/>
      <c r="XCF23"/>
      <c r="XCG23"/>
      <c r="XCH23"/>
      <c r="XCI23"/>
    </row>
    <row r="24" s="2" customFormat="1" ht="18" customHeight="1" spans="1:16311">
      <c r="A24" s="17">
        <v>21</v>
      </c>
      <c r="B24" s="18" t="s">
        <v>42</v>
      </c>
      <c r="C24" s="23" t="s">
        <v>37</v>
      </c>
      <c r="D24" s="23" t="s">
        <v>21</v>
      </c>
      <c r="E24" s="20">
        <v>112.5</v>
      </c>
      <c r="F24" s="21">
        <f t="shared" si="0"/>
        <v>37.5</v>
      </c>
      <c r="G24" s="25">
        <v>75.4</v>
      </c>
      <c r="H24" s="25">
        <f t="shared" si="2"/>
        <v>37.7</v>
      </c>
      <c r="I24" s="25">
        <f t="shared" si="1"/>
        <v>75.2</v>
      </c>
      <c r="J24" s="34">
        <v>3</v>
      </c>
      <c r="K24" s="34"/>
      <c r="L24" s="32"/>
      <c r="XCE24"/>
      <c r="XCF24"/>
      <c r="XCG24"/>
      <c r="XCH24"/>
      <c r="XCI24"/>
    </row>
    <row r="25" s="2" customFormat="1" ht="18" customHeight="1" spans="1:16311">
      <c r="A25" s="17">
        <v>24</v>
      </c>
      <c r="B25" s="18" t="s">
        <v>43</v>
      </c>
      <c r="C25" s="23" t="s">
        <v>44</v>
      </c>
      <c r="D25" s="23" t="s">
        <v>45</v>
      </c>
      <c r="E25" s="20">
        <v>113.5</v>
      </c>
      <c r="F25" s="21">
        <f t="shared" si="0"/>
        <v>37.8333333333333</v>
      </c>
      <c r="G25" s="25">
        <v>87</v>
      </c>
      <c r="H25" s="25">
        <f t="shared" si="2"/>
        <v>43.5</v>
      </c>
      <c r="I25" s="25">
        <f t="shared" si="1"/>
        <v>81.3333333333333</v>
      </c>
      <c r="J25" s="34">
        <v>1</v>
      </c>
      <c r="K25" s="31" t="s">
        <v>17</v>
      </c>
      <c r="L25" s="32"/>
      <c r="XCE25"/>
      <c r="XCF25"/>
      <c r="XCG25"/>
      <c r="XCH25"/>
      <c r="XCI25"/>
    </row>
    <row r="26" s="2" customFormat="1" ht="18" customHeight="1" spans="1:16311">
      <c r="A26" s="17">
        <v>26</v>
      </c>
      <c r="B26" s="18" t="s">
        <v>46</v>
      </c>
      <c r="C26" s="23" t="s">
        <v>44</v>
      </c>
      <c r="D26" s="23" t="s">
        <v>45</v>
      </c>
      <c r="E26" s="20">
        <v>111.25</v>
      </c>
      <c r="F26" s="21">
        <f t="shared" si="0"/>
        <v>37.0833333333333</v>
      </c>
      <c r="G26" s="25">
        <v>83.73</v>
      </c>
      <c r="H26" s="25">
        <f t="shared" si="2"/>
        <v>41.865</v>
      </c>
      <c r="I26" s="25">
        <f t="shared" si="1"/>
        <v>78.9483333333333</v>
      </c>
      <c r="J26" s="34">
        <v>2</v>
      </c>
      <c r="K26" s="31" t="s">
        <v>17</v>
      </c>
      <c r="L26" s="32"/>
      <c r="XCE26"/>
      <c r="XCF26"/>
      <c r="XCG26"/>
      <c r="XCH26"/>
      <c r="XCI26"/>
    </row>
    <row r="27" s="2" customFormat="1" ht="18" customHeight="1" spans="1:16311">
      <c r="A27" s="17">
        <v>32</v>
      </c>
      <c r="B27" s="18" t="s">
        <v>47</v>
      </c>
      <c r="C27" s="23" t="s">
        <v>44</v>
      </c>
      <c r="D27" s="23" t="s">
        <v>45</v>
      </c>
      <c r="E27" s="20">
        <v>109</v>
      </c>
      <c r="F27" s="21">
        <f t="shared" si="0"/>
        <v>36.3333333333333</v>
      </c>
      <c r="G27" s="25">
        <v>82.71</v>
      </c>
      <c r="H27" s="25">
        <f t="shared" si="2"/>
        <v>41.355</v>
      </c>
      <c r="I27" s="25">
        <f t="shared" si="1"/>
        <v>77.6883333333333</v>
      </c>
      <c r="J27" s="34">
        <v>3</v>
      </c>
      <c r="K27" s="31" t="s">
        <v>17</v>
      </c>
      <c r="L27" s="32"/>
      <c r="XCE27"/>
      <c r="XCF27"/>
      <c r="XCG27"/>
      <c r="XCH27"/>
      <c r="XCI27"/>
    </row>
    <row r="28" s="2" customFormat="1" ht="18" customHeight="1" spans="1:16311">
      <c r="A28" s="17">
        <v>30</v>
      </c>
      <c r="B28" s="18" t="s">
        <v>48</v>
      </c>
      <c r="C28" s="23" t="s">
        <v>44</v>
      </c>
      <c r="D28" s="23" t="s">
        <v>45</v>
      </c>
      <c r="E28" s="20">
        <v>109.5</v>
      </c>
      <c r="F28" s="21">
        <f t="shared" si="0"/>
        <v>36.5</v>
      </c>
      <c r="G28" s="25">
        <v>81.33</v>
      </c>
      <c r="H28" s="25">
        <f t="shared" si="2"/>
        <v>40.665</v>
      </c>
      <c r="I28" s="25">
        <f t="shared" si="1"/>
        <v>77.165</v>
      </c>
      <c r="J28" s="34">
        <v>4</v>
      </c>
      <c r="K28" s="31" t="s">
        <v>17</v>
      </c>
      <c r="L28" s="32"/>
      <c r="XCE28"/>
      <c r="XCF28"/>
      <c r="XCG28"/>
      <c r="XCH28"/>
      <c r="XCI28"/>
    </row>
    <row r="29" s="2" customFormat="1" ht="18" customHeight="1" spans="1:16311">
      <c r="A29" s="17">
        <v>31</v>
      </c>
      <c r="B29" s="18" t="s">
        <v>49</v>
      </c>
      <c r="C29" s="23" t="s">
        <v>44</v>
      </c>
      <c r="D29" s="23" t="s">
        <v>45</v>
      </c>
      <c r="E29" s="20">
        <v>109.5</v>
      </c>
      <c r="F29" s="21">
        <f t="shared" si="0"/>
        <v>36.5</v>
      </c>
      <c r="G29" s="25">
        <v>75.4</v>
      </c>
      <c r="H29" s="25">
        <f t="shared" si="2"/>
        <v>37.7</v>
      </c>
      <c r="I29" s="25">
        <f t="shared" si="1"/>
        <v>74.2</v>
      </c>
      <c r="J29" s="34">
        <v>5</v>
      </c>
      <c r="K29" s="31" t="s">
        <v>17</v>
      </c>
      <c r="L29" s="32"/>
      <c r="XCE29"/>
      <c r="XCF29"/>
      <c r="XCG29"/>
      <c r="XCH29"/>
      <c r="XCI29"/>
    </row>
    <row r="30" s="2" customFormat="1" ht="18" customHeight="1" spans="1:16311">
      <c r="A30" s="17">
        <v>23</v>
      </c>
      <c r="B30" s="18" t="s">
        <v>50</v>
      </c>
      <c r="C30" s="23" t="s">
        <v>44</v>
      </c>
      <c r="D30" s="23" t="s">
        <v>45</v>
      </c>
      <c r="E30" s="20">
        <v>117</v>
      </c>
      <c r="F30" s="21">
        <f t="shared" si="0"/>
        <v>39</v>
      </c>
      <c r="G30" s="25">
        <v>69.04</v>
      </c>
      <c r="H30" s="25">
        <f t="shared" si="2"/>
        <v>34.52</v>
      </c>
      <c r="I30" s="25">
        <f t="shared" si="1"/>
        <v>73.52</v>
      </c>
      <c r="J30" s="34">
        <v>6</v>
      </c>
      <c r="K30" s="31" t="s">
        <v>17</v>
      </c>
      <c r="L30" s="32"/>
      <c r="XCE30"/>
      <c r="XCF30"/>
      <c r="XCG30"/>
      <c r="XCH30"/>
      <c r="XCI30"/>
    </row>
    <row r="31" s="2" customFormat="1" ht="18" customHeight="1" spans="1:16311">
      <c r="A31" s="17">
        <v>27</v>
      </c>
      <c r="B31" s="18" t="s">
        <v>51</v>
      </c>
      <c r="C31" s="23" t="s">
        <v>44</v>
      </c>
      <c r="D31" s="23" t="s">
        <v>45</v>
      </c>
      <c r="E31" s="20">
        <v>110.75</v>
      </c>
      <c r="F31" s="21">
        <f t="shared" si="0"/>
        <v>36.9166666666667</v>
      </c>
      <c r="G31" s="25">
        <v>72.67</v>
      </c>
      <c r="H31" s="25">
        <f t="shared" si="2"/>
        <v>36.335</v>
      </c>
      <c r="I31" s="25">
        <f t="shared" si="1"/>
        <v>73.2516666666667</v>
      </c>
      <c r="J31" s="34">
        <v>7</v>
      </c>
      <c r="K31" s="34"/>
      <c r="L31" s="32"/>
      <c r="XCE31"/>
      <c r="XCF31"/>
      <c r="XCG31"/>
      <c r="XCH31"/>
      <c r="XCI31"/>
    </row>
    <row r="32" s="2" customFormat="1" ht="18" customHeight="1" spans="1:16311">
      <c r="A32" s="17">
        <v>28</v>
      </c>
      <c r="B32" s="18" t="s">
        <v>52</v>
      </c>
      <c r="C32" s="23" t="s">
        <v>44</v>
      </c>
      <c r="D32" s="23" t="s">
        <v>45</v>
      </c>
      <c r="E32" s="20">
        <v>110.5</v>
      </c>
      <c r="F32" s="21">
        <f t="shared" si="0"/>
        <v>36.8333333333333</v>
      </c>
      <c r="G32" s="25">
        <v>71.34</v>
      </c>
      <c r="H32" s="25">
        <f t="shared" si="2"/>
        <v>35.67</v>
      </c>
      <c r="I32" s="25">
        <f t="shared" si="1"/>
        <v>72.5033333333333</v>
      </c>
      <c r="J32" s="34">
        <v>8</v>
      </c>
      <c r="K32" s="34"/>
      <c r="L32" s="32"/>
      <c r="XCE32"/>
      <c r="XCF32"/>
      <c r="XCG32"/>
      <c r="XCH32"/>
      <c r="XCI32"/>
    </row>
    <row r="33" s="2" customFormat="1" ht="18" customHeight="1" spans="1:16311">
      <c r="A33" s="17">
        <v>37</v>
      </c>
      <c r="B33" s="18" t="s">
        <v>53</v>
      </c>
      <c r="C33" s="23" t="s">
        <v>44</v>
      </c>
      <c r="D33" s="23" t="s">
        <v>45</v>
      </c>
      <c r="E33" s="20">
        <v>108</v>
      </c>
      <c r="F33" s="21">
        <f t="shared" si="0"/>
        <v>36</v>
      </c>
      <c r="G33" s="25">
        <v>72.84</v>
      </c>
      <c r="H33" s="25">
        <f t="shared" si="2"/>
        <v>36.42</v>
      </c>
      <c r="I33" s="25">
        <f t="shared" si="1"/>
        <v>72.42</v>
      </c>
      <c r="J33" s="34">
        <v>9</v>
      </c>
      <c r="K33" s="34"/>
      <c r="L33" s="32"/>
      <c r="XCE33"/>
      <c r="XCF33"/>
      <c r="XCG33"/>
      <c r="XCH33"/>
      <c r="XCI33"/>
    </row>
    <row r="34" s="2" customFormat="1" ht="18" customHeight="1" spans="1:16311">
      <c r="A34" s="17">
        <v>29</v>
      </c>
      <c r="B34" s="18" t="s">
        <v>54</v>
      </c>
      <c r="C34" s="23" t="s">
        <v>44</v>
      </c>
      <c r="D34" s="23" t="s">
        <v>45</v>
      </c>
      <c r="E34" s="20">
        <v>110.25</v>
      </c>
      <c r="F34" s="21">
        <f t="shared" si="0"/>
        <v>36.75</v>
      </c>
      <c r="G34" s="25">
        <v>69.01</v>
      </c>
      <c r="H34" s="25">
        <f t="shared" si="2"/>
        <v>34.505</v>
      </c>
      <c r="I34" s="25">
        <f t="shared" si="1"/>
        <v>71.255</v>
      </c>
      <c r="J34" s="34">
        <v>10</v>
      </c>
      <c r="K34" s="34"/>
      <c r="L34" s="32"/>
      <c r="XCE34"/>
      <c r="XCF34"/>
      <c r="XCG34"/>
      <c r="XCH34"/>
      <c r="XCI34"/>
    </row>
    <row r="35" s="2" customFormat="1" ht="18" customHeight="1" spans="1:16311">
      <c r="A35" s="17">
        <v>33</v>
      </c>
      <c r="B35" s="18" t="s">
        <v>55</v>
      </c>
      <c r="C35" s="23" t="s">
        <v>44</v>
      </c>
      <c r="D35" s="23" t="s">
        <v>45</v>
      </c>
      <c r="E35" s="20">
        <v>109</v>
      </c>
      <c r="F35" s="21">
        <f t="shared" si="0"/>
        <v>36.3333333333333</v>
      </c>
      <c r="G35" s="25">
        <v>69.74</v>
      </c>
      <c r="H35" s="25">
        <f t="shared" si="2"/>
        <v>34.87</v>
      </c>
      <c r="I35" s="25">
        <f t="shared" si="1"/>
        <v>71.2033333333333</v>
      </c>
      <c r="J35" s="34">
        <v>11</v>
      </c>
      <c r="K35" s="34"/>
      <c r="L35" s="32"/>
      <c r="XCE35"/>
      <c r="XCF35"/>
      <c r="XCG35"/>
      <c r="XCH35"/>
      <c r="XCI35"/>
    </row>
    <row r="36" s="2" customFormat="1" ht="18" customHeight="1" spans="1:16311">
      <c r="A36" s="17">
        <v>34</v>
      </c>
      <c r="B36" s="18" t="s">
        <v>56</v>
      </c>
      <c r="C36" s="23" t="s">
        <v>44</v>
      </c>
      <c r="D36" s="23" t="s">
        <v>45</v>
      </c>
      <c r="E36" s="20">
        <v>108.5</v>
      </c>
      <c r="F36" s="21">
        <f t="shared" si="0"/>
        <v>36.1666666666667</v>
      </c>
      <c r="G36" s="25">
        <v>67.67</v>
      </c>
      <c r="H36" s="25">
        <f t="shared" si="2"/>
        <v>33.835</v>
      </c>
      <c r="I36" s="25">
        <f t="shared" si="1"/>
        <v>70.0016666666667</v>
      </c>
      <c r="J36" s="34">
        <v>12</v>
      </c>
      <c r="K36" s="34"/>
      <c r="L36" s="32"/>
      <c r="XCE36"/>
      <c r="XCF36"/>
      <c r="XCG36"/>
      <c r="XCH36"/>
      <c r="XCI36"/>
    </row>
    <row r="37" s="2" customFormat="1" ht="18" customHeight="1" spans="1:16311">
      <c r="A37" s="17">
        <v>22</v>
      </c>
      <c r="B37" s="18" t="s">
        <v>57</v>
      </c>
      <c r="C37" s="23" t="s">
        <v>44</v>
      </c>
      <c r="D37" s="23" t="s">
        <v>45</v>
      </c>
      <c r="E37" s="20">
        <v>117.5</v>
      </c>
      <c r="F37" s="21">
        <f t="shared" si="0"/>
        <v>39.1666666666667</v>
      </c>
      <c r="G37" s="25">
        <v>60.34</v>
      </c>
      <c r="H37" s="25">
        <f t="shared" si="2"/>
        <v>30.17</v>
      </c>
      <c r="I37" s="25">
        <f t="shared" si="1"/>
        <v>69.3366666666667</v>
      </c>
      <c r="J37" s="34">
        <v>13</v>
      </c>
      <c r="K37" s="34"/>
      <c r="L37" s="32"/>
      <c r="XCE37"/>
      <c r="XCF37"/>
      <c r="XCG37"/>
      <c r="XCH37"/>
      <c r="XCI37"/>
    </row>
    <row r="38" s="2" customFormat="1" ht="18" customHeight="1" spans="1:16311">
      <c r="A38" s="17">
        <v>25</v>
      </c>
      <c r="B38" s="18" t="s">
        <v>58</v>
      </c>
      <c r="C38" s="23" t="s">
        <v>44</v>
      </c>
      <c r="D38" s="23" t="s">
        <v>45</v>
      </c>
      <c r="E38" s="20">
        <v>111.75</v>
      </c>
      <c r="F38" s="21">
        <f t="shared" si="0"/>
        <v>37.25</v>
      </c>
      <c r="G38" s="25">
        <v>61.33</v>
      </c>
      <c r="H38" s="25">
        <f t="shared" si="2"/>
        <v>30.665</v>
      </c>
      <c r="I38" s="25">
        <f t="shared" si="1"/>
        <v>67.915</v>
      </c>
      <c r="J38" s="34">
        <v>14</v>
      </c>
      <c r="K38" s="34"/>
      <c r="L38" s="32"/>
      <c r="XCE38"/>
      <c r="XCF38"/>
      <c r="XCG38"/>
      <c r="XCH38"/>
      <c r="XCI38"/>
    </row>
    <row r="39" s="2" customFormat="1" ht="18" customHeight="1" spans="1:16311">
      <c r="A39" s="17">
        <v>39</v>
      </c>
      <c r="B39" s="18" t="s">
        <v>59</v>
      </c>
      <c r="C39" s="23" t="s">
        <v>44</v>
      </c>
      <c r="D39" s="23" t="s">
        <v>45</v>
      </c>
      <c r="E39" s="20">
        <v>107.5</v>
      </c>
      <c r="F39" s="21">
        <f t="shared" si="0"/>
        <v>35.8333333333333</v>
      </c>
      <c r="G39" s="25">
        <v>62.67</v>
      </c>
      <c r="H39" s="25">
        <f t="shared" si="2"/>
        <v>31.335</v>
      </c>
      <c r="I39" s="25">
        <f t="shared" si="1"/>
        <v>67.1683333333333</v>
      </c>
      <c r="J39" s="34">
        <v>15</v>
      </c>
      <c r="K39" s="34"/>
      <c r="L39" s="32"/>
      <c r="XCE39"/>
      <c r="XCF39"/>
      <c r="XCG39"/>
      <c r="XCH39"/>
      <c r="XCI39"/>
    </row>
    <row r="40" s="2" customFormat="1" ht="18" customHeight="1" spans="1:16311">
      <c r="A40" s="17">
        <v>35</v>
      </c>
      <c r="B40" s="18" t="s">
        <v>60</v>
      </c>
      <c r="C40" s="23" t="s">
        <v>44</v>
      </c>
      <c r="D40" s="23" t="s">
        <v>45</v>
      </c>
      <c r="E40" s="20">
        <v>108.25</v>
      </c>
      <c r="F40" s="21">
        <f t="shared" si="0"/>
        <v>36.0833333333333</v>
      </c>
      <c r="G40" s="25">
        <v>61.34</v>
      </c>
      <c r="H40" s="25">
        <f t="shared" si="2"/>
        <v>30.67</v>
      </c>
      <c r="I40" s="25">
        <f t="shared" si="1"/>
        <v>66.7533333333333</v>
      </c>
      <c r="J40" s="34">
        <v>16</v>
      </c>
      <c r="K40" s="34"/>
      <c r="L40" s="32"/>
      <c r="XCE40"/>
      <c r="XCF40"/>
      <c r="XCG40"/>
      <c r="XCH40"/>
      <c r="XCI40"/>
    </row>
    <row r="41" s="2" customFormat="1" ht="18" customHeight="1" spans="1:16311">
      <c r="A41" s="17">
        <v>36</v>
      </c>
      <c r="B41" s="18" t="s">
        <v>61</v>
      </c>
      <c r="C41" s="23" t="s">
        <v>44</v>
      </c>
      <c r="D41" s="23" t="s">
        <v>45</v>
      </c>
      <c r="E41" s="20">
        <v>108.25</v>
      </c>
      <c r="F41" s="21">
        <f t="shared" si="0"/>
        <v>36.0833333333333</v>
      </c>
      <c r="G41" s="25">
        <v>61</v>
      </c>
      <c r="H41" s="25">
        <f t="shared" si="2"/>
        <v>30.5</v>
      </c>
      <c r="I41" s="25">
        <f t="shared" si="1"/>
        <v>66.5833333333333</v>
      </c>
      <c r="J41" s="34">
        <v>17</v>
      </c>
      <c r="K41" s="34"/>
      <c r="L41" s="32"/>
      <c r="XCE41"/>
      <c r="XCF41"/>
      <c r="XCG41"/>
      <c r="XCH41"/>
      <c r="XCI41"/>
    </row>
    <row r="42" s="2" customFormat="1" ht="18" customHeight="1" spans="1:16311">
      <c r="A42" s="17">
        <v>38</v>
      </c>
      <c r="B42" s="18" t="s">
        <v>62</v>
      </c>
      <c r="C42" s="23" t="s">
        <v>44</v>
      </c>
      <c r="D42" s="23" t="s">
        <v>45</v>
      </c>
      <c r="E42" s="20">
        <v>108</v>
      </c>
      <c r="F42" s="21">
        <f t="shared" si="0"/>
        <v>36</v>
      </c>
      <c r="G42" s="25"/>
      <c r="H42" s="25"/>
      <c r="I42" s="25">
        <f t="shared" si="1"/>
        <v>36</v>
      </c>
      <c r="J42" s="34">
        <v>18</v>
      </c>
      <c r="K42" s="34"/>
      <c r="L42" s="32" t="s">
        <v>30</v>
      </c>
      <c r="XCE42"/>
      <c r="XCF42"/>
      <c r="XCG42"/>
      <c r="XCH42"/>
      <c r="XCI42"/>
    </row>
    <row r="43" s="2" customFormat="1" ht="18" customHeight="1" spans="1:16311">
      <c r="A43" s="17">
        <v>52</v>
      </c>
      <c r="B43" s="18" t="s">
        <v>63</v>
      </c>
      <c r="C43" s="23" t="s">
        <v>44</v>
      </c>
      <c r="D43" s="23" t="s">
        <v>64</v>
      </c>
      <c r="E43" s="20">
        <v>106.75</v>
      </c>
      <c r="F43" s="21">
        <f t="shared" si="0"/>
        <v>35.5833333333333</v>
      </c>
      <c r="G43" s="25">
        <v>87.33</v>
      </c>
      <c r="H43" s="25">
        <f t="shared" ref="H43:H65" si="3">G43/2</f>
        <v>43.665</v>
      </c>
      <c r="I43" s="25">
        <f t="shared" si="1"/>
        <v>79.2483333333333</v>
      </c>
      <c r="J43" s="34">
        <v>1</v>
      </c>
      <c r="K43" s="31" t="s">
        <v>17</v>
      </c>
      <c r="L43" s="32"/>
      <c r="XCE43"/>
      <c r="XCF43"/>
      <c r="XCG43"/>
      <c r="XCH43"/>
      <c r="XCI43"/>
    </row>
    <row r="44" s="2" customFormat="1" ht="18" customHeight="1" spans="1:16311">
      <c r="A44" s="17">
        <v>41</v>
      </c>
      <c r="B44" s="18" t="s">
        <v>65</v>
      </c>
      <c r="C44" s="23" t="s">
        <v>44</v>
      </c>
      <c r="D44" s="23" t="s">
        <v>64</v>
      </c>
      <c r="E44" s="20">
        <v>111.25</v>
      </c>
      <c r="F44" s="21">
        <f t="shared" si="0"/>
        <v>37.0833333333333</v>
      </c>
      <c r="G44" s="25">
        <v>82.33</v>
      </c>
      <c r="H44" s="25">
        <f t="shared" si="3"/>
        <v>41.165</v>
      </c>
      <c r="I44" s="25">
        <f t="shared" si="1"/>
        <v>78.2483333333333</v>
      </c>
      <c r="J44" s="34">
        <v>2</v>
      </c>
      <c r="K44" s="31" t="s">
        <v>17</v>
      </c>
      <c r="L44" s="32"/>
      <c r="XCE44"/>
      <c r="XCF44"/>
      <c r="XCG44"/>
      <c r="XCH44"/>
      <c r="XCI44"/>
    </row>
    <row r="45" s="2" customFormat="1" ht="18" customHeight="1" spans="1:16311">
      <c r="A45" s="17">
        <v>53</v>
      </c>
      <c r="B45" s="18" t="s">
        <v>66</v>
      </c>
      <c r="C45" s="23" t="s">
        <v>44</v>
      </c>
      <c r="D45" s="23" t="s">
        <v>64</v>
      </c>
      <c r="E45" s="20">
        <v>106.75</v>
      </c>
      <c r="F45" s="21">
        <f t="shared" si="0"/>
        <v>35.5833333333333</v>
      </c>
      <c r="G45" s="25">
        <v>85</v>
      </c>
      <c r="H45" s="25">
        <f t="shared" si="3"/>
        <v>42.5</v>
      </c>
      <c r="I45" s="25">
        <f t="shared" si="1"/>
        <v>78.0833333333333</v>
      </c>
      <c r="J45" s="34">
        <v>3</v>
      </c>
      <c r="K45" s="31" t="s">
        <v>17</v>
      </c>
      <c r="L45" s="32"/>
      <c r="XCE45"/>
      <c r="XCF45"/>
      <c r="XCG45"/>
      <c r="XCH45"/>
      <c r="XCI45"/>
    </row>
    <row r="46" s="2" customFormat="1" ht="18" customHeight="1" spans="1:16311">
      <c r="A46" s="17">
        <v>40</v>
      </c>
      <c r="B46" s="18" t="s">
        <v>67</v>
      </c>
      <c r="C46" s="23" t="s">
        <v>44</v>
      </c>
      <c r="D46" s="23" t="s">
        <v>64</v>
      </c>
      <c r="E46" s="20">
        <v>113.5</v>
      </c>
      <c r="F46" s="21">
        <f t="shared" si="0"/>
        <v>37.8333333333333</v>
      </c>
      <c r="G46" s="25">
        <v>72.33</v>
      </c>
      <c r="H46" s="25">
        <f t="shared" si="3"/>
        <v>36.165</v>
      </c>
      <c r="I46" s="25">
        <f t="shared" si="1"/>
        <v>73.9983333333333</v>
      </c>
      <c r="J46" s="34">
        <v>4</v>
      </c>
      <c r="K46" s="31" t="s">
        <v>17</v>
      </c>
      <c r="L46" s="32"/>
      <c r="XCE46"/>
      <c r="XCF46"/>
      <c r="XCG46"/>
      <c r="XCH46"/>
      <c r="XCI46"/>
    </row>
    <row r="47" s="2" customFormat="1" ht="18" customHeight="1" spans="1:16311">
      <c r="A47" s="17">
        <v>43</v>
      </c>
      <c r="B47" s="18" t="s">
        <v>68</v>
      </c>
      <c r="C47" s="23" t="s">
        <v>44</v>
      </c>
      <c r="D47" s="23" t="s">
        <v>64</v>
      </c>
      <c r="E47" s="20">
        <v>108.75</v>
      </c>
      <c r="F47" s="21">
        <f t="shared" si="0"/>
        <v>36.25</v>
      </c>
      <c r="G47" s="25">
        <v>75.33</v>
      </c>
      <c r="H47" s="25">
        <f t="shared" si="3"/>
        <v>37.665</v>
      </c>
      <c r="I47" s="25">
        <f t="shared" si="1"/>
        <v>73.915</v>
      </c>
      <c r="J47" s="34">
        <v>5</v>
      </c>
      <c r="K47" s="31" t="s">
        <v>17</v>
      </c>
      <c r="L47" s="32"/>
      <c r="XCE47"/>
      <c r="XCF47"/>
      <c r="XCG47"/>
      <c r="XCH47"/>
      <c r="XCI47"/>
    </row>
    <row r="48" s="2" customFormat="1" ht="18" customHeight="1" spans="1:16311">
      <c r="A48" s="17">
        <v>48</v>
      </c>
      <c r="B48" s="18" t="s">
        <v>69</v>
      </c>
      <c r="C48" s="23" t="s">
        <v>44</v>
      </c>
      <c r="D48" s="23" t="s">
        <v>64</v>
      </c>
      <c r="E48" s="20">
        <v>108</v>
      </c>
      <c r="F48" s="21">
        <f t="shared" si="0"/>
        <v>36</v>
      </c>
      <c r="G48" s="25">
        <v>75.33</v>
      </c>
      <c r="H48" s="25">
        <f t="shared" si="3"/>
        <v>37.665</v>
      </c>
      <c r="I48" s="25">
        <f t="shared" si="1"/>
        <v>73.665</v>
      </c>
      <c r="J48" s="34">
        <v>6</v>
      </c>
      <c r="K48" s="31" t="s">
        <v>17</v>
      </c>
      <c r="L48" s="32"/>
      <c r="XCE48"/>
      <c r="XCF48"/>
      <c r="XCG48"/>
      <c r="XCH48"/>
      <c r="XCI48"/>
    </row>
    <row r="49" s="2" customFormat="1" ht="18" customHeight="1" spans="1:16311">
      <c r="A49" s="17">
        <v>42</v>
      </c>
      <c r="B49" s="18" t="s">
        <v>70</v>
      </c>
      <c r="C49" s="23" t="s">
        <v>44</v>
      </c>
      <c r="D49" s="23" t="s">
        <v>64</v>
      </c>
      <c r="E49" s="20">
        <v>111</v>
      </c>
      <c r="F49" s="21">
        <f t="shared" si="0"/>
        <v>37</v>
      </c>
      <c r="G49" s="25">
        <v>73</v>
      </c>
      <c r="H49" s="25">
        <f t="shared" si="3"/>
        <v>36.5</v>
      </c>
      <c r="I49" s="25">
        <f t="shared" si="1"/>
        <v>73.5</v>
      </c>
      <c r="J49" s="34">
        <v>7</v>
      </c>
      <c r="K49" s="34"/>
      <c r="L49" s="32"/>
      <c r="XCE49"/>
      <c r="XCF49"/>
      <c r="XCG49"/>
      <c r="XCH49"/>
      <c r="XCI49"/>
    </row>
    <row r="50" s="2" customFormat="1" ht="18" customHeight="1" spans="1:16311">
      <c r="A50" s="17">
        <v>45</v>
      </c>
      <c r="B50" s="18" t="s">
        <v>71</v>
      </c>
      <c r="C50" s="23" t="s">
        <v>44</v>
      </c>
      <c r="D50" s="23" t="s">
        <v>64</v>
      </c>
      <c r="E50" s="20">
        <v>108.25</v>
      </c>
      <c r="F50" s="21">
        <f t="shared" si="0"/>
        <v>36.0833333333333</v>
      </c>
      <c r="G50" s="25">
        <v>74.33</v>
      </c>
      <c r="H50" s="25">
        <f t="shared" si="3"/>
        <v>37.165</v>
      </c>
      <c r="I50" s="25">
        <f t="shared" si="1"/>
        <v>73.2483333333333</v>
      </c>
      <c r="J50" s="34">
        <v>8</v>
      </c>
      <c r="K50" s="34"/>
      <c r="L50" s="32"/>
      <c r="XCE50"/>
      <c r="XCF50"/>
      <c r="XCG50"/>
      <c r="XCH50"/>
      <c r="XCI50"/>
    </row>
    <row r="51" s="2" customFormat="1" ht="18" customHeight="1" spans="1:16311">
      <c r="A51" s="17">
        <v>49</v>
      </c>
      <c r="B51" s="18" t="s">
        <v>72</v>
      </c>
      <c r="C51" s="23" t="s">
        <v>44</v>
      </c>
      <c r="D51" s="23" t="s">
        <v>64</v>
      </c>
      <c r="E51" s="20">
        <v>107.5</v>
      </c>
      <c r="F51" s="21">
        <f t="shared" si="0"/>
        <v>35.8333333333333</v>
      </c>
      <c r="G51" s="25">
        <v>71.34</v>
      </c>
      <c r="H51" s="25">
        <f t="shared" si="3"/>
        <v>35.67</v>
      </c>
      <c r="I51" s="25">
        <f t="shared" si="1"/>
        <v>71.5033333333333</v>
      </c>
      <c r="J51" s="34">
        <v>9</v>
      </c>
      <c r="K51" s="34"/>
      <c r="L51" s="32"/>
      <c r="XCE51"/>
      <c r="XCF51"/>
      <c r="XCG51"/>
      <c r="XCH51"/>
      <c r="XCI51"/>
    </row>
    <row r="52" s="2" customFormat="1" ht="18" customHeight="1" spans="1:16311">
      <c r="A52" s="17">
        <v>55</v>
      </c>
      <c r="B52" s="18" t="s">
        <v>73</v>
      </c>
      <c r="C52" s="23" t="s">
        <v>44</v>
      </c>
      <c r="D52" s="23" t="s">
        <v>64</v>
      </c>
      <c r="E52" s="20">
        <v>106.25</v>
      </c>
      <c r="F52" s="21">
        <f t="shared" si="0"/>
        <v>35.4166666666667</v>
      </c>
      <c r="G52" s="25">
        <v>72</v>
      </c>
      <c r="H52" s="25">
        <f t="shared" si="3"/>
        <v>36</v>
      </c>
      <c r="I52" s="25">
        <f t="shared" si="1"/>
        <v>71.4166666666667</v>
      </c>
      <c r="J52" s="34">
        <v>10</v>
      </c>
      <c r="K52" s="34"/>
      <c r="L52" s="32"/>
      <c r="XCE52"/>
      <c r="XCF52"/>
      <c r="XCG52"/>
      <c r="XCH52"/>
      <c r="XCI52"/>
    </row>
    <row r="53" s="2" customFormat="1" ht="18" customHeight="1" spans="1:16311">
      <c r="A53" s="17">
        <v>57</v>
      </c>
      <c r="B53" s="18" t="s">
        <v>74</v>
      </c>
      <c r="C53" s="23" t="s">
        <v>44</v>
      </c>
      <c r="D53" s="23" t="s">
        <v>64</v>
      </c>
      <c r="E53" s="20">
        <v>105.75</v>
      </c>
      <c r="F53" s="21">
        <f t="shared" si="0"/>
        <v>35.25</v>
      </c>
      <c r="G53" s="25">
        <v>72</v>
      </c>
      <c r="H53" s="25">
        <f t="shared" si="3"/>
        <v>36</v>
      </c>
      <c r="I53" s="25">
        <f t="shared" si="1"/>
        <v>71.25</v>
      </c>
      <c r="J53" s="34">
        <v>11</v>
      </c>
      <c r="K53" s="34"/>
      <c r="L53" s="32"/>
      <c r="XCE53"/>
      <c r="XCF53"/>
      <c r="XCG53"/>
      <c r="XCH53"/>
      <c r="XCI53"/>
    </row>
    <row r="54" s="2" customFormat="1" ht="18" customHeight="1" spans="1:16311">
      <c r="A54" s="17">
        <v>50</v>
      </c>
      <c r="B54" s="18" t="s">
        <v>75</v>
      </c>
      <c r="C54" s="23" t="s">
        <v>44</v>
      </c>
      <c r="D54" s="23" t="s">
        <v>64</v>
      </c>
      <c r="E54" s="20">
        <v>107.5</v>
      </c>
      <c r="F54" s="21">
        <f t="shared" si="0"/>
        <v>35.8333333333333</v>
      </c>
      <c r="G54" s="25">
        <v>68.67</v>
      </c>
      <c r="H54" s="25">
        <f t="shared" si="3"/>
        <v>34.335</v>
      </c>
      <c r="I54" s="25">
        <f t="shared" si="1"/>
        <v>70.1683333333333</v>
      </c>
      <c r="J54" s="34">
        <v>12</v>
      </c>
      <c r="K54" s="34"/>
      <c r="L54" s="32"/>
      <c r="XCE54"/>
      <c r="XCF54"/>
      <c r="XCG54"/>
      <c r="XCH54"/>
      <c r="XCI54"/>
    </row>
    <row r="55" s="2" customFormat="1" ht="18" customHeight="1" spans="1:16311">
      <c r="A55" s="17">
        <v>44</v>
      </c>
      <c r="B55" s="18" t="s">
        <v>76</v>
      </c>
      <c r="C55" s="23" t="s">
        <v>44</v>
      </c>
      <c r="D55" s="23" t="s">
        <v>64</v>
      </c>
      <c r="E55" s="20">
        <v>108.5</v>
      </c>
      <c r="F55" s="21">
        <f t="shared" si="0"/>
        <v>36.1666666666667</v>
      </c>
      <c r="G55" s="25">
        <v>67.67</v>
      </c>
      <c r="H55" s="25">
        <f t="shared" si="3"/>
        <v>33.835</v>
      </c>
      <c r="I55" s="25">
        <f t="shared" si="1"/>
        <v>70.0016666666667</v>
      </c>
      <c r="J55" s="34">
        <v>13</v>
      </c>
      <c r="K55" s="34"/>
      <c r="L55" s="32"/>
      <c r="XCE55"/>
      <c r="XCF55"/>
      <c r="XCG55"/>
      <c r="XCH55"/>
      <c r="XCI55"/>
    </row>
    <row r="56" s="2" customFormat="1" ht="18" customHeight="1" spans="1:16311">
      <c r="A56" s="17">
        <v>51</v>
      </c>
      <c r="B56" s="18" t="s">
        <v>77</v>
      </c>
      <c r="C56" s="23" t="s">
        <v>44</v>
      </c>
      <c r="D56" s="23" t="s">
        <v>64</v>
      </c>
      <c r="E56" s="20">
        <v>107.5</v>
      </c>
      <c r="F56" s="21">
        <f t="shared" si="0"/>
        <v>35.8333333333333</v>
      </c>
      <c r="G56" s="25">
        <v>68.33</v>
      </c>
      <c r="H56" s="25">
        <f t="shared" si="3"/>
        <v>34.165</v>
      </c>
      <c r="I56" s="25">
        <f t="shared" si="1"/>
        <v>69.9983333333333</v>
      </c>
      <c r="J56" s="34">
        <v>14</v>
      </c>
      <c r="K56" s="34"/>
      <c r="L56" s="32"/>
      <c r="XCE56"/>
      <c r="XCF56"/>
      <c r="XCG56"/>
      <c r="XCH56"/>
      <c r="XCI56"/>
    </row>
    <row r="57" s="2" customFormat="1" ht="18" customHeight="1" spans="1:16311">
      <c r="A57" s="17">
        <v>56</v>
      </c>
      <c r="B57" s="18" t="s">
        <v>78</v>
      </c>
      <c r="C57" s="23" t="s">
        <v>44</v>
      </c>
      <c r="D57" s="23" t="s">
        <v>64</v>
      </c>
      <c r="E57" s="20">
        <v>106.25</v>
      </c>
      <c r="F57" s="21">
        <f t="shared" si="0"/>
        <v>35.4166666666667</v>
      </c>
      <c r="G57" s="25">
        <v>67.66</v>
      </c>
      <c r="H57" s="25">
        <f t="shared" si="3"/>
        <v>33.83</v>
      </c>
      <c r="I57" s="25">
        <f t="shared" si="1"/>
        <v>69.2466666666667</v>
      </c>
      <c r="J57" s="34">
        <v>15</v>
      </c>
      <c r="K57" s="34"/>
      <c r="L57" s="32"/>
      <c r="XCE57"/>
      <c r="XCF57"/>
      <c r="XCG57"/>
      <c r="XCH57"/>
      <c r="XCI57"/>
    </row>
    <row r="58" s="2" customFormat="1" ht="18" customHeight="1" spans="1:16311">
      <c r="A58" s="17">
        <v>46</v>
      </c>
      <c r="B58" s="18" t="s">
        <v>79</v>
      </c>
      <c r="C58" s="23" t="s">
        <v>44</v>
      </c>
      <c r="D58" s="23" t="s">
        <v>64</v>
      </c>
      <c r="E58" s="20">
        <v>108.25</v>
      </c>
      <c r="F58" s="21">
        <f t="shared" si="0"/>
        <v>36.0833333333333</v>
      </c>
      <c r="G58" s="25">
        <v>63.33</v>
      </c>
      <c r="H58" s="25">
        <f t="shared" si="3"/>
        <v>31.665</v>
      </c>
      <c r="I58" s="25">
        <f t="shared" si="1"/>
        <v>67.7483333333333</v>
      </c>
      <c r="J58" s="34">
        <v>16</v>
      </c>
      <c r="K58" s="34"/>
      <c r="L58" s="32"/>
      <c r="XCE58"/>
      <c r="XCF58"/>
      <c r="XCG58"/>
      <c r="XCH58"/>
      <c r="XCI58"/>
    </row>
    <row r="59" s="2" customFormat="1" ht="18" customHeight="1" spans="1:16311">
      <c r="A59" s="17">
        <v>54</v>
      </c>
      <c r="B59" s="18" t="s">
        <v>80</v>
      </c>
      <c r="C59" s="23" t="s">
        <v>44</v>
      </c>
      <c r="D59" s="23" t="s">
        <v>64</v>
      </c>
      <c r="E59" s="20">
        <v>106.5</v>
      </c>
      <c r="F59" s="21">
        <f t="shared" si="0"/>
        <v>35.5</v>
      </c>
      <c r="G59" s="25">
        <v>63.33</v>
      </c>
      <c r="H59" s="25">
        <f t="shared" si="3"/>
        <v>31.665</v>
      </c>
      <c r="I59" s="25">
        <f t="shared" si="1"/>
        <v>67.165</v>
      </c>
      <c r="J59" s="34">
        <v>17</v>
      </c>
      <c r="K59" s="34"/>
      <c r="L59" s="32"/>
      <c r="XCE59"/>
      <c r="XCF59"/>
      <c r="XCG59"/>
      <c r="XCH59"/>
      <c r="XCI59"/>
    </row>
    <row r="60" s="2" customFormat="1" ht="18" customHeight="1" spans="1:16311">
      <c r="A60" s="17">
        <v>47</v>
      </c>
      <c r="B60" s="18" t="s">
        <v>81</v>
      </c>
      <c r="C60" s="23" t="s">
        <v>44</v>
      </c>
      <c r="D60" s="23" t="s">
        <v>64</v>
      </c>
      <c r="E60" s="20">
        <v>108.25</v>
      </c>
      <c r="F60" s="21">
        <f t="shared" si="0"/>
        <v>36.0833333333333</v>
      </c>
      <c r="G60" s="25">
        <v>61.67</v>
      </c>
      <c r="H60" s="25">
        <f t="shared" si="3"/>
        <v>30.835</v>
      </c>
      <c r="I60" s="25">
        <f t="shared" si="1"/>
        <v>66.9183333333333</v>
      </c>
      <c r="J60" s="34">
        <v>18</v>
      </c>
      <c r="K60" s="34"/>
      <c r="L60" s="32"/>
      <c r="XCE60"/>
      <c r="XCF60"/>
      <c r="XCG60"/>
      <c r="XCH60"/>
      <c r="XCI60"/>
    </row>
    <row r="61" s="2" customFormat="1" ht="18" customHeight="1" spans="1:16311">
      <c r="A61" s="17">
        <v>58</v>
      </c>
      <c r="B61" s="18" t="s">
        <v>82</v>
      </c>
      <c r="C61" s="23" t="s">
        <v>44</v>
      </c>
      <c r="D61" s="23" t="s">
        <v>83</v>
      </c>
      <c r="E61" s="20">
        <v>117.91</v>
      </c>
      <c r="F61" s="21">
        <f t="shared" si="0"/>
        <v>39.3033333333333</v>
      </c>
      <c r="G61" s="25">
        <v>81</v>
      </c>
      <c r="H61" s="25">
        <f t="shared" si="3"/>
        <v>40.5</v>
      </c>
      <c r="I61" s="25">
        <f t="shared" si="1"/>
        <v>79.8033333333333</v>
      </c>
      <c r="J61" s="34">
        <v>1</v>
      </c>
      <c r="K61" s="34" t="s">
        <v>17</v>
      </c>
      <c r="L61" s="32"/>
      <c r="XCE61"/>
      <c r="XCF61"/>
      <c r="XCG61"/>
      <c r="XCH61"/>
      <c r="XCI61"/>
    </row>
    <row r="62" s="2" customFormat="1" ht="18" customHeight="1" spans="1:16311">
      <c r="A62" s="17">
        <v>60</v>
      </c>
      <c r="B62" s="18" t="s">
        <v>84</v>
      </c>
      <c r="C62" s="23" t="s">
        <v>44</v>
      </c>
      <c r="D62" s="23" t="s">
        <v>83</v>
      </c>
      <c r="E62" s="20">
        <v>109.47</v>
      </c>
      <c r="F62" s="21">
        <f t="shared" si="0"/>
        <v>36.49</v>
      </c>
      <c r="G62" s="25">
        <v>83.33</v>
      </c>
      <c r="H62" s="25">
        <f t="shared" si="3"/>
        <v>41.665</v>
      </c>
      <c r="I62" s="25">
        <f t="shared" si="1"/>
        <v>78.155</v>
      </c>
      <c r="J62" s="34">
        <v>2</v>
      </c>
      <c r="K62" s="34" t="s">
        <v>17</v>
      </c>
      <c r="L62" s="32"/>
      <c r="XCE62"/>
      <c r="XCF62"/>
      <c r="XCG62"/>
      <c r="XCH62"/>
      <c r="XCI62"/>
    </row>
    <row r="63" s="2" customFormat="1" ht="18" customHeight="1" spans="1:16311">
      <c r="A63" s="17">
        <v>63</v>
      </c>
      <c r="B63" s="18" t="s">
        <v>85</v>
      </c>
      <c r="C63" s="23" t="s">
        <v>44</v>
      </c>
      <c r="D63" s="23" t="s">
        <v>83</v>
      </c>
      <c r="E63" s="20">
        <v>102.37</v>
      </c>
      <c r="F63" s="21">
        <f t="shared" si="0"/>
        <v>34.1233333333333</v>
      </c>
      <c r="G63" s="25">
        <v>80.66</v>
      </c>
      <c r="H63" s="25">
        <f t="shared" si="3"/>
        <v>40.33</v>
      </c>
      <c r="I63" s="25">
        <f t="shared" si="1"/>
        <v>74.4533333333333</v>
      </c>
      <c r="J63" s="34">
        <v>3</v>
      </c>
      <c r="K63" s="34"/>
      <c r="L63" s="32"/>
      <c r="XCE63"/>
      <c r="XCF63"/>
      <c r="XCG63"/>
      <c r="XCH63"/>
      <c r="XCI63"/>
    </row>
    <row r="64" s="2" customFormat="1" ht="18" customHeight="1" spans="1:16311">
      <c r="A64" s="17">
        <v>61</v>
      </c>
      <c r="B64" s="18" t="s">
        <v>86</v>
      </c>
      <c r="C64" s="23" t="s">
        <v>44</v>
      </c>
      <c r="D64" s="23" t="s">
        <v>83</v>
      </c>
      <c r="E64" s="20">
        <v>103.77</v>
      </c>
      <c r="F64" s="21">
        <f t="shared" si="0"/>
        <v>34.59</v>
      </c>
      <c r="G64" s="25">
        <v>77.34</v>
      </c>
      <c r="H64" s="25">
        <f t="shared" si="3"/>
        <v>38.67</v>
      </c>
      <c r="I64" s="25">
        <f t="shared" si="1"/>
        <v>73.26</v>
      </c>
      <c r="J64" s="34">
        <v>4</v>
      </c>
      <c r="K64" s="34"/>
      <c r="L64" s="32"/>
      <c r="XCE64"/>
      <c r="XCF64"/>
      <c r="XCG64"/>
      <c r="XCH64"/>
      <c r="XCI64"/>
    </row>
    <row r="65" s="2" customFormat="1" ht="18" customHeight="1" spans="1:16311">
      <c r="A65" s="17">
        <v>59</v>
      </c>
      <c r="B65" s="18" t="s">
        <v>87</v>
      </c>
      <c r="C65" s="23" t="s">
        <v>44</v>
      </c>
      <c r="D65" s="23" t="s">
        <v>83</v>
      </c>
      <c r="E65" s="20">
        <v>110.11</v>
      </c>
      <c r="F65" s="21">
        <f t="shared" si="0"/>
        <v>36.7033333333333</v>
      </c>
      <c r="G65" s="25">
        <v>67</v>
      </c>
      <c r="H65" s="25">
        <f t="shared" si="3"/>
        <v>33.5</v>
      </c>
      <c r="I65" s="25">
        <f t="shared" si="1"/>
        <v>70.2033333333333</v>
      </c>
      <c r="J65" s="34">
        <v>5</v>
      </c>
      <c r="K65" s="34"/>
      <c r="L65" s="32"/>
      <c r="XCE65"/>
      <c r="XCF65"/>
      <c r="XCG65"/>
      <c r="XCH65"/>
      <c r="XCI65"/>
    </row>
    <row r="66" s="2" customFormat="1" ht="18" customHeight="1" spans="1:16311">
      <c r="A66" s="17">
        <v>62</v>
      </c>
      <c r="B66" s="18" t="s">
        <v>88</v>
      </c>
      <c r="C66" s="23" t="s">
        <v>44</v>
      </c>
      <c r="D66" s="23" t="s">
        <v>83</v>
      </c>
      <c r="E66" s="20">
        <v>103.5</v>
      </c>
      <c r="F66" s="21">
        <f t="shared" si="0"/>
        <v>34.5</v>
      </c>
      <c r="G66" s="25"/>
      <c r="H66" s="25"/>
      <c r="I66" s="25">
        <f t="shared" si="1"/>
        <v>34.5</v>
      </c>
      <c r="J66" s="34">
        <v>6</v>
      </c>
      <c r="K66" s="34"/>
      <c r="L66" s="32" t="s">
        <v>30</v>
      </c>
      <c r="XCE66"/>
      <c r="XCF66"/>
      <c r="XCG66"/>
      <c r="XCH66"/>
      <c r="XCI66"/>
    </row>
    <row r="67" s="2" customFormat="1" ht="18" customHeight="1" spans="1:16311">
      <c r="A67" s="17">
        <v>65</v>
      </c>
      <c r="B67" s="18" t="s">
        <v>89</v>
      </c>
      <c r="C67" s="23" t="s">
        <v>90</v>
      </c>
      <c r="D67" s="23" t="s">
        <v>91</v>
      </c>
      <c r="E67" s="20">
        <v>101.17</v>
      </c>
      <c r="F67" s="21">
        <f t="shared" si="0"/>
        <v>33.7233333333333</v>
      </c>
      <c r="G67" s="35">
        <v>80.67</v>
      </c>
      <c r="H67" s="25">
        <f>G67/2</f>
        <v>40.335</v>
      </c>
      <c r="I67" s="25">
        <f t="shared" si="1"/>
        <v>74.0583333333333</v>
      </c>
      <c r="J67" s="34">
        <v>1</v>
      </c>
      <c r="K67" s="34" t="s">
        <v>17</v>
      </c>
      <c r="L67" s="37"/>
      <c r="XCE67"/>
      <c r="XCF67"/>
      <c r="XCG67"/>
      <c r="XCH67"/>
      <c r="XCI67"/>
    </row>
    <row r="68" s="2" customFormat="1" ht="18" customHeight="1" spans="1:16311">
      <c r="A68" s="17">
        <v>64</v>
      </c>
      <c r="B68" s="18" t="s">
        <v>92</v>
      </c>
      <c r="C68" s="23" t="s">
        <v>90</v>
      </c>
      <c r="D68" s="23" t="s">
        <v>91</v>
      </c>
      <c r="E68" s="20">
        <v>102.34</v>
      </c>
      <c r="F68" s="21">
        <f>E68/3</f>
        <v>34.1133333333333</v>
      </c>
      <c r="G68" s="36">
        <v>77.67</v>
      </c>
      <c r="H68" s="25">
        <f>G68/2</f>
        <v>38.835</v>
      </c>
      <c r="I68" s="25">
        <f>F68+H68</f>
        <v>72.9483333333333</v>
      </c>
      <c r="J68" s="34">
        <v>2</v>
      </c>
      <c r="K68" s="34" t="s">
        <v>17</v>
      </c>
      <c r="L68" s="37"/>
      <c r="XCE68"/>
      <c r="XCF68"/>
      <c r="XCG68"/>
      <c r="XCH68"/>
      <c r="XCI68"/>
    </row>
    <row r="69" s="2" customFormat="1" ht="18" customHeight="1" spans="1:16311">
      <c r="A69" s="17">
        <v>66</v>
      </c>
      <c r="B69" s="18" t="s">
        <v>93</v>
      </c>
      <c r="C69" s="23" t="s">
        <v>90</v>
      </c>
      <c r="D69" s="23" t="s">
        <v>91</v>
      </c>
      <c r="E69" s="20">
        <v>100.6</v>
      </c>
      <c r="F69" s="21">
        <f>E69/3</f>
        <v>33.5333333333333</v>
      </c>
      <c r="G69" s="36">
        <v>74.33</v>
      </c>
      <c r="H69" s="25">
        <f>G69/2</f>
        <v>37.165</v>
      </c>
      <c r="I69" s="25">
        <f>F69+H69</f>
        <v>70.6983333333333</v>
      </c>
      <c r="J69" s="34">
        <v>3</v>
      </c>
      <c r="K69" s="34"/>
      <c r="L69" s="37"/>
      <c r="XCE69"/>
      <c r="XCF69"/>
      <c r="XCG69"/>
      <c r="XCH69"/>
      <c r="XCI69"/>
    </row>
    <row r="70" s="2" customFormat="1" ht="18" customHeight="1" spans="1:16311">
      <c r="A70" s="17">
        <v>67</v>
      </c>
      <c r="B70" s="18" t="s">
        <v>94</v>
      </c>
      <c r="C70" s="23" t="s">
        <v>90</v>
      </c>
      <c r="D70" s="23" t="s">
        <v>91</v>
      </c>
      <c r="E70" s="20">
        <v>83.68</v>
      </c>
      <c r="F70" s="21">
        <f>E70/3</f>
        <v>27.8933333333333</v>
      </c>
      <c r="G70" s="36">
        <v>71</v>
      </c>
      <c r="H70" s="25">
        <f>G70/2</f>
        <v>35.5</v>
      </c>
      <c r="I70" s="25">
        <f>F70+H70</f>
        <v>63.3933333333333</v>
      </c>
      <c r="J70" s="34">
        <v>4</v>
      </c>
      <c r="K70" s="34"/>
      <c r="L70" s="37"/>
      <c r="XCE70"/>
      <c r="XCF70"/>
      <c r="XCG70"/>
      <c r="XCH70"/>
      <c r="XCI70"/>
    </row>
  </sheetData>
  <autoFilter ref="A2:L70">
    <sortState ref="A2:L70">
      <sortCondition ref="C2:C69"/>
      <sortCondition ref="D2:D69"/>
      <sortCondition ref="I2:I69" descending="1"/>
    </sortState>
    <extLst/>
  </autoFilter>
  <mergeCells count="2">
    <mergeCell ref="A1:B1"/>
    <mergeCell ref="A2:L2"/>
  </mergeCells>
  <pageMargins left="0.511805555555556" right="0.393055555555556" top="0.550694444444444" bottom="0.550694444444444" header="0.5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暗物质</cp:lastModifiedBy>
  <dcterms:created xsi:type="dcterms:W3CDTF">2020-11-19T10:05:00Z</dcterms:created>
  <dcterms:modified xsi:type="dcterms:W3CDTF">2020-12-08T15:25:13Z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