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选岗人员名单" sheetId="1" r:id="rId1"/>
  </sheets>
  <externalReferences>
    <externalReference r:id="rId2"/>
  </externalReferences>
  <definedNames>
    <definedName name="_xlnm._FilterDatabase" localSheetId="0" hidden="1">选岗人员名单!$B$1:$T$14</definedName>
    <definedName name="报考类别">[1]Sheet2!$B$10:$C$10</definedName>
    <definedName name="_xlnm.Print_Titles" localSheetId="0">选岗人员名单!$1:$1</definedName>
  </definedNames>
  <calcPr calcId="144525"/>
</workbook>
</file>

<file path=xl/sharedStrings.xml><?xml version="1.0" encoding="utf-8"?>
<sst xmlns="http://schemas.openxmlformats.org/spreadsheetml/2006/main" count="137" uniqueCount="76">
  <si>
    <t>序号</t>
  </si>
  <si>
    <t>县区</t>
  </si>
  <si>
    <t>身份证号</t>
  </si>
  <si>
    <t>面试考场</t>
  </si>
  <si>
    <t>面试准考证号</t>
  </si>
  <si>
    <t>姓名</t>
  </si>
  <si>
    <t>报考单位及代码</t>
  </si>
  <si>
    <t>报考职位及代码</t>
  </si>
  <si>
    <t>学历</t>
  </si>
  <si>
    <t>毕业时间</t>
  </si>
  <si>
    <t>毕业院校</t>
  </si>
  <si>
    <t>所学专业</t>
  </si>
  <si>
    <t>笔试成绩</t>
  </si>
  <si>
    <t>名次</t>
  </si>
  <si>
    <t>按百分制计算后成绩</t>
  </si>
  <si>
    <t>按60%折算后笔试成绩</t>
  </si>
  <si>
    <t>面试成绩</t>
  </si>
  <si>
    <t>按40%折算后面试成绩</t>
  </si>
  <si>
    <t>总成绩</t>
  </si>
  <si>
    <t>总成绩名次</t>
  </si>
  <si>
    <t>13</t>
  </si>
  <si>
    <t>522126199602130034</t>
  </si>
  <si>
    <t>第一考场</t>
  </si>
  <si>
    <t>刘义群</t>
  </si>
  <si>
    <t>1308务川自治县所辖乡镇中心幼儿园</t>
  </si>
  <si>
    <t>01教师</t>
  </si>
  <si>
    <t>本科</t>
  </si>
  <si>
    <t>湖南文理学院</t>
  </si>
  <si>
    <r>
      <rPr>
        <sz val="10"/>
        <rFont val="宋体"/>
        <charset val="134"/>
      </rPr>
      <t>音乐学</t>
    </r>
    <r>
      <rPr>
        <sz val="10"/>
        <rFont val="Arial"/>
        <charset val="0"/>
      </rPr>
      <t xml:space="preserve"> </t>
    </r>
  </si>
  <si>
    <t>522126199607155521</t>
  </si>
  <si>
    <t>陈佳玲</t>
  </si>
  <si>
    <t>湖南城市学院</t>
  </si>
  <si>
    <t>音乐学</t>
  </si>
  <si>
    <t>522126199811010063</t>
  </si>
  <si>
    <t>敖丽雪</t>
  </si>
  <si>
    <t>专科</t>
  </si>
  <si>
    <t>贵阳幼儿师范高等专科学校</t>
  </si>
  <si>
    <t>学前教育</t>
  </si>
  <si>
    <t>522126199704034027</t>
  </si>
  <si>
    <t>吴莎莎</t>
  </si>
  <si>
    <t>铜仁幼儿师范高等专科学校</t>
  </si>
  <si>
    <t>532130199709050014</t>
  </si>
  <si>
    <t>第二考场</t>
  </si>
  <si>
    <t>张荣沣</t>
  </si>
  <si>
    <t>1309务川自治县所辖乡镇农业服务中心</t>
  </si>
  <si>
    <t>01工作人员</t>
  </si>
  <si>
    <t>厦门大学嘉庚学院</t>
  </si>
  <si>
    <t>市场营销</t>
  </si>
  <si>
    <t>522127199702163032</t>
  </si>
  <si>
    <t>李景</t>
  </si>
  <si>
    <t>浙江万里学院</t>
  </si>
  <si>
    <t>522126199508056579</t>
  </si>
  <si>
    <t>李政</t>
  </si>
  <si>
    <t>贵州大学</t>
  </si>
  <si>
    <t>农业资源与环境（土壤与农业化学方向）</t>
  </si>
  <si>
    <t>522225199603138432</t>
  </si>
  <si>
    <t>周习飞</t>
  </si>
  <si>
    <t>贵州民族大学</t>
  </si>
  <si>
    <t>52212619971025451X</t>
  </si>
  <si>
    <t>第四考场</t>
  </si>
  <si>
    <t>冷瑶</t>
  </si>
  <si>
    <t>1310务川自治县所辖乡镇卫生院</t>
  </si>
  <si>
    <t>01医师</t>
  </si>
  <si>
    <t>遵义医药高等专科学校</t>
  </si>
  <si>
    <t>临床医学</t>
  </si>
  <si>
    <t>522228199711260098</t>
  </si>
  <si>
    <t>杨旭山</t>
  </si>
  <si>
    <t>常德职业技术学院</t>
  </si>
  <si>
    <t>522126199707233021</t>
  </si>
  <si>
    <t>邹云飞</t>
  </si>
  <si>
    <t>02医师</t>
  </si>
  <si>
    <t>医学影像技术</t>
  </si>
  <si>
    <t>52212619970304002X</t>
  </si>
  <si>
    <t>刘严星</t>
  </si>
  <si>
    <t>522127199711032042</t>
  </si>
  <si>
    <t>张婷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</si>
</sst>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0"/>
      <name val="Arial"/>
      <charset val="0"/>
    </font>
    <font>
      <sz val="10"/>
      <name val="宋体"/>
      <charset val="134"/>
    </font>
    <font>
      <b/>
      <sz val="10"/>
      <name val="宋体"/>
      <charset val="134"/>
    </font>
    <font>
      <b/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2" borderId="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\&#20107;&#19994;&#21333;&#20301;&#24037;&#20316;\&#20107;&#19994;&#21333;&#20301;&#25307;&#32856;\2020&#24180;\&#36981;&#20041;&#24066;2020&#20844;&#24320;&#25307;&#32856;&#20107;&#19994;&#21333;&#20301;&#30340;&#20154;&#21592;\&#31616;&#31456;\&#38468;&#20214;1&#65306;&#36981;&#20041;&#24066;2020&#24180;&#20844;&#24320;&#25307;&#32856;&#20107;&#19994;&#21333;&#20301;&#20154;&#21592;&#32844;&#20301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4"/>
  <sheetViews>
    <sheetView tabSelected="1" workbookViewId="0">
      <selection activeCell="W3" sqref="W3"/>
    </sheetView>
  </sheetViews>
  <sheetFormatPr defaultColWidth="9.14285714285714" defaultRowHeight="12.75"/>
  <cols>
    <col min="1" max="1" width="4.71428571428571" style="1" customWidth="1"/>
    <col min="2" max="2" width="5.28571428571429" style="1" hidden="1" customWidth="1"/>
    <col min="3" max="3" width="20.7142857142857" style="1" hidden="1" customWidth="1"/>
    <col min="4" max="4" width="11.4285714285714" style="1" hidden="1" customWidth="1"/>
    <col min="5" max="5" width="12.8571428571429" style="1" hidden="1" customWidth="1"/>
    <col min="6" max="6" width="7.14285714285714" style="1" customWidth="1"/>
    <col min="7" max="7" width="25.2857142857143" style="2" customWidth="1"/>
    <col min="8" max="8" width="11.1428571428571" style="1" customWidth="1"/>
    <col min="9" max="9" width="8.57142857142857" style="1" customWidth="1"/>
    <col min="10" max="10" width="11.1428571428571" style="1" customWidth="1"/>
    <col min="11" max="11" width="11.1428571428571" style="3" customWidth="1"/>
    <col min="12" max="12" width="17.4285714285714" style="1" customWidth="1"/>
    <col min="13" max="13" width="7.14285714285714" style="1" hidden="1" customWidth="1"/>
    <col min="14" max="14" width="5.28571428571429" style="1" hidden="1" customWidth="1"/>
    <col min="15" max="15" width="10.2857142857143" style="1" hidden="1" customWidth="1"/>
    <col min="16" max="16" width="9.57142857142857" style="1" hidden="1" customWidth="1"/>
    <col min="17" max="18" width="14.7142857142857" style="1" hidden="1" customWidth="1"/>
    <col min="19" max="19" width="8.28571428571429" style="1" hidden="1" customWidth="1"/>
    <col min="20" max="20" width="7.28571428571429" style="1" customWidth="1"/>
    <col min="21" max="250" width="9.14285714285714" style="4" customWidth="1"/>
    <col min="251" max="251" width="9.14285714285714" style="4"/>
  </cols>
  <sheetData>
    <row r="1" ht="43" customHeight="1" spans="1:20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8" t="s">
        <v>7</v>
      </c>
      <c r="I1" s="6" t="s">
        <v>8</v>
      </c>
      <c r="J1" s="6" t="s">
        <v>9</v>
      </c>
      <c r="K1" s="8" t="s">
        <v>10</v>
      </c>
      <c r="L1" s="6" t="s">
        <v>11</v>
      </c>
      <c r="M1" s="8" t="s">
        <v>12</v>
      </c>
      <c r="N1" s="6" t="s">
        <v>13</v>
      </c>
      <c r="O1" s="14" t="s">
        <v>14</v>
      </c>
      <c r="P1" s="14" t="s">
        <v>15</v>
      </c>
      <c r="Q1" s="6" t="s">
        <v>16</v>
      </c>
      <c r="R1" s="14" t="s">
        <v>17</v>
      </c>
      <c r="S1" s="14" t="s">
        <v>18</v>
      </c>
      <c r="T1" s="8" t="s">
        <v>19</v>
      </c>
    </row>
    <row r="2" ht="38" customHeight="1" spans="1:20">
      <c r="A2" s="9">
        <v>10</v>
      </c>
      <c r="B2" s="10" t="s">
        <v>20</v>
      </c>
      <c r="C2" s="10" t="s">
        <v>21</v>
      </c>
      <c r="D2" s="11" t="s">
        <v>22</v>
      </c>
      <c r="E2" s="10">
        <v>20110108</v>
      </c>
      <c r="F2" s="9" t="s">
        <v>23</v>
      </c>
      <c r="G2" s="12" t="s">
        <v>24</v>
      </c>
      <c r="H2" s="9" t="s">
        <v>25</v>
      </c>
      <c r="I2" s="5" t="s">
        <v>26</v>
      </c>
      <c r="J2" s="9">
        <v>2019.06</v>
      </c>
      <c r="K2" s="15" t="s">
        <v>27</v>
      </c>
      <c r="L2" s="5" t="s">
        <v>28</v>
      </c>
      <c r="M2" s="9">
        <v>89.5</v>
      </c>
      <c r="N2" s="9">
        <v>1</v>
      </c>
      <c r="O2" s="9">
        <f t="shared" ref="O2:O14" si="0">ROUND(M2/1.5,2)</f>
        <v>59.67</v>
      </c>
      <c r="P2" s="9">
        <f t="shared" ref="P2:P14" si="1">ROUND(O2*0.6,2)</f>
        <v>35.8</v>
      </c>
      <c r="Q2" s="9">
        <v>81</v>
      </c>
      <c r="R2" s="9">
        <f t="shared" ref="R2:R14" si="2">ROUND(Q2*0.4,2)</f>
        <v>32.4</v>
      </c>
      <c r="S2" s="9">
        <f t="shared" ref="S2:S14" si="3">ROUND(M2/1.5*0.6+Q2*0.4,2)</f>
        <v>68.2</v>
      </c>
      <c r="T2" s="9">
        <v>1</v>
      </c>
    </row>
    <row r="3" ht="38" customHeight="1" spans="1:20">
      <c r="A3" s="9">
        <v>11</v>
      </c>
      <c r="B3" s="9" t="s">
        <v>20</v>
      </c>
      <c r="C3" s="18" t="s">
        <v>29</v>
      </c>
      <c r="D3" s="11" t="s">
        <v>22</v>
      </c>
      <c r="E3" s="10">
        <v>20110109</v>
      </c>
      <c r="F3" s="9" t="s">
        <v>30</v>
      </c>
      <c r="G3" s="12" t="s">
        <v>24</v>
      </c>
      <c r="H3" s="9" t="s">
        <v>25</v>
      </c>
      <c r="I3" s="5" t="s">
        <v>26</v>
      </c>
      <c r="J3" s="9">
        <v>2020.06</v>
      </c>
      <c r="K3" s="15" t="s">
        <v>31</v>
      </c>
      <c r="L3" s="5" t="s">
        <v>32</v>
      </c>
      <c r="M3" s="9">
        <v>85</v>
      </c>
      <c r="N3" s="9">
        <v>2</v>
      </c>
      <c r="O3" s="9">
        <f t="shared" si="0"/>
        <v>56.67</v>
      </c>
      <c r="P3" s="9">
        <f t="shared" si="1"/>
        <v>34</v>
      </c>
      <c r="Q3" s="9">
        <v>84.74</v>
      </c>
      <c r="R3" s="9">
        <f t="shared" si="2"/>
        <v>33.9</v>
      </c>
      <c r="S3" s="9">
        <f t="shared" si="3"/>
        <v>67.9</v>
      </c>
      <c r="T3" s="9">
        <v>2</v>
      </c>
    </row>
    <row r="4" ht="38" customHeight="1" spans="1:20">
      <c r="A4" s="9">
        <v>12</v>
      </c>
      <c r="B4" s="10" t="s">
        <v>20</v>
      </c>
      <c r="C4" s="10" t="s">
        <v>33</v>
      </c>
      <c r="D4" s="11" t="s">
        <v>22</v>
      </c>
      <c r="E4" s="10">
        <v>20110110</v>
      </c>
      <c r="F4" s="9" t="s">
        <v>34</v>
      </c>
      <c r="G4" s="12" t="s">
        <v>24</v>
      </c>
      <c r="H4" s="9" t="s">
        <v>25</v>
      </c>
      <c r="I4" s="5" t="s">
        <v>35</v>
      </c>
      <c r="J4" s="9">
        <v>2020.07</v>
      </c>
      <c r="K4" s="15" t="s">
        <v>36</v>
      </c>
      <c r="L4" s="5" t="s">
        <v>37</v>
      </c>
      <c r="M4" s="9">
        <v>84.5</v>
      </c>
      <c r="N4" s="9">
        <v>3</v>
      </c>
      <c r="O4" s="9">
        <f t="shared" si="0"/>
        <v>56.33</v>
      </c>
      <c r="P4" s="9">
        <f t="shared" si="1"/>
        <v>33.8</v>
      </c>
      <c r="Q4" s="9">
        <v>84.78</v>
      </c>
      <c r="R4" s="9">
        <f t="shared" si="2"/>
        <v>33.91</v>
      </c>
      <c r="S4" s="9">
        <f t="shared" si="3"/>
        <v>67.71</v>
      </c>
      <c r="T4" s="9">
        <v>3</v>
      </c>
    </row>
    <row r="5" ht="38" customHeight="1" spans="1:20">
      <c r="A5" s="9">
        <v>13</v>
      </c>
      <c r="B5" s="10" t="s">
        <v>20</v>
      </c>
      <c r="C5" s="10" t="s">
        <v>38</v>
      </c>
      <c r="D5" s="11" t="s">
        <v>22</v>
      </c>
      <c r="E5" s="10">
        <v>20110114</v>
      </c>
      <c r="F5" s="9" t="s">
        <v>39</v>
      </c>
      <c r="G5" s="12" t="s">
        <v>24</v>
      </c>
      <c r="H5" s="9" t="s">
        <v>25</v>
      </c>
      <c r="I5" s="5" t="s">
        <v>35</v>
      </c>
      <c r="J5" s="9">
        <v>2019.07</v>
      </c>
      <c r="K5" s="16" t="s">
        <v>40</v>
      </c>
      <c r="L5" s="5" t="s">
        <v>37</v>
      </c>
      <c r="M5" s="9">
        <v>79</v>
      </c>
      <c r="N5" s="9">
        <v>7</v>
      </c>
      <c r="O5" s="9">
        <f t="shared" si="0"/>
        <v>52.67</v>
      </c>
      <c r="P5" s="9">
        <f t="shared" si="1"/>
        <v>31.6</v>
      </c>
      <c r="Q5" s="9">
        <v>86.9</v>
      </c>
      <c r="R5" s="9">
        <f t="shared" si="2"/>
        <v>34.76</v>
      </c>
      <c r="S5" s="9">
        <f t="shared" si="3"/>
        <v>66.36</v>
      </c>
      <c r="T5" s="9">
        <v>4</v>
      </c>
    </row>
    <row r="6" ht="39" customHeight="1" spans="1:20">
      <c r="A6" s="9">
        <v>14</v>
      </c>
      <c r="B6" s="10" t="s">
        <v>20</v>
      </c>
      <c r="C6" s="10" t="s">
        <v>41</v>
      </c>
      <c r="D6" s="5" t="s">
        <v>42</v>
      </c>
      <c r="E6" s="10">
        <v>20110212</v>
      </c>
      <c r="F6" s="9" t="s">
        <v>43</v>
      </c>
      <c r="G6" s="12" t="s">
        <v>44</v>
      </c>
      <c r="H6" s="9" t="s">
        <v>45</v>
      </c>
      <c r="I6" s="5" t="s">
        <v>26</v>
      </c>
      <c r="J6" s="9">
        <v>2019.06</v>
      </c>
      <c r="K6" s="15" t="s">
        <v>46</v>
      </c>
      <c r="L6" s="5" t="s">
        <v>47</v>
      </c>
      <c r="M6" s="9">
        <v>97.5</v>
      </c>
      <c r="N6" s="9">
        <v>3</v>
      </c>
      <c r="O6" s="9">
        <f t="shared" si="0"/>
        <v>65</v>
      </c>
      <c r="P6" s="9">
        <f t="shared" si="1"/>
        <v>39</v>
      </c>
      <c r="Q6" s="9">
        <v>81.6</v>
      </c>
      <c r="R6" s="9">
        <f t="shared" si="2"/>
        <v>32.64</v>
      </c>
      <c r="S6" s="9">
        <f t="shared" si="3"/>
        <v>71.64</v>
      </c>
      <c r="T6" s="9">
        <v>1</v>
      </c>
    </row>
    <row r="7" ht="38" customHeight="1" spans="1:20">
      <c r="A7" s="9">
        <v>15</v>
      </c>
      <c r="B7" s="10" t="s">
        <v>20</v>
      </c>
      <c r="C7" s="10" t="s">
        <v>48</v>
      </c>
      <c r="D7" s="5" t="s">
        <v>42</v>
      </c>
      <c r="E7" s="10">
        <v>20110218</v>
      </c>
      <c r="F7" s="9" t="s">
        <v>49</v>
      </c>
      <c r="G7" s="12" t="s">
        <v>44</v>
      </c>
      <c r="H7" s="9" t="s">
        <v>45</v>
      </c>
      <c r="I7" s="5" t="s">
        <v>26</v>
      </c>
      <c r="J7" s="9">
        <v>2020.06</v>
      </c>
      <c r="K7" s="15" t="s">
        <v>50</v>
      </c>
      <c r="L7" s="9" t="s">
        <v>47</v>
      </c>
      <c r="M7" s="9">
        <v>94</v>
      </c>
      <c r="N7" s="9">
        <v>9</v>
      </c>
      <c r="O7" s="9">
        <f t="shared" si="0"/>
        <v>62.67</v>
      </c>
      <c r="P7" s="9">
        <f t="shared" si="1"/>
        <v>37.6</v>
      </c>
      <c r="Q7" s="9">
        <v>84</v>
      </c>
      <c r="R7" s="9">
        <f t="shared" si="2"/>
        <v>33.6</v>
      </c>
      <c r="S7" s="9">
        <f t="shared" si="3"/>
        <v>71.2</v>
      </c>
      <c r="T7" s="9">
        <v>2</v>
      </c>
    </row>
    <row r="8" ht="38" customHeight="1" spans="1:20">
      <c r="A8" s="9">
        <v>16</v>
      </c>
      <c r="B8" s="10" t="s">
        <v>20</v>
      </c>
      <c r="C8" s="10" t="s">
        <v>51</v>
      </c>
      <c r="D8" s="5" t="s">
        <v>42</v>
      </c>
      <c r="E8" s="10">
        <v>20110210</v>
      </c>
      <c r="F8" s="9" t="s">
        <v>52</v>
      </c>
      <c r="G8" s="12" t="s">
        <v>44</v>
      </c>
      <c r="H8" s="9" t="s">
        <v>45</v>
      </c>
      <c r="I8" s="5" t="s">
        <v>26</v>
      </c>
      <c r="J8" s="9">
        <v>2019.07</v>
      </c>
      <c r="K8" s="15" t="s">
        <v>53</v>
      </c>
      <c r="L8" s="15" t="s">
        <v>54</v>
      </c>
      <c r="M8" s="9">
        <v>98.5</v>
      </c>
      <c r="N8" s="9">
        <v>1</v>
      </c>
      <c r="O8" s="9">
        <f t="shared" si="0"/>
        <v>65.67</v>
      </c>
      <c r="P8" s="9">
        <f t="shared" si="1"/>
        <v>39.4</v>
      </c>
      <c r="Q8" s="9">
        <v>79.4</v>
      </c>
      <c r="R8" s="9">
        <f t="shared" si="2"/>
        <v>31.76</v>
      </c>
      <c r="S8" s="9">
        <f t="shared" si="3"/>
        <v>71.16</v>
      </c>
      <c r="T8" s="9">
        <v>3</v>
      </c>
    </row>
    <row r="9" ht="38" customHeight="1" spans="1:20">
      <c r="A9" s="9">
        <v>17</v>
      </c>
      <c r="B9" s="10" t="s">
        <v>20</v>
      </c>
      <c r="C9" s="10" t="s">
        <v>55</v>
      </c>
      <c r="D9" s="5" t="s">
        <v>42</v>
      </c>
      <c r="E9" s="10">
        <v>20110214</v>
      </c>
      <c r="F9" s="9" t="s">
        <v>56</v>
      </c>
      <c r="G9" s="12" t="s">
        <v>44</v>
      </c>
      <c r="H9" s="9" t="s">
        <v>45</v>
      </c>
      <c r="I9" s="5" t="s">
        <v>26</v>
      </c>
      <c r="J9" s="9">
        <v>2020.07</v>
      </c>
      <c r="K9" s="15" t="s">
        <v>57</v>
      </c>
      <c r="L9" s="9" t="s">
        <v>47</v>
      </c>
      <c r="M9" s="9">
        <v>97</v>
      </c>
      <c r="N9" s="9">
        <v>5</v>
      </c>
      <c r="O9" s="9">
        <f t="shared" si="0"/>
        <v>64.67</v>
      </c>
      <c r="P9" s="9">
        <f t="shared" si="1"/>
        <v>38.8</v>
      </c>
      <c r="Q9" s="9">
        <v>79.5</v>
      </c>
      <c r="R9" s="9">
        <f t="shared" si="2"/>
        <v>31.8</v>
      </c>
      <c r="S9" s="17">
        <f t="shared" si="3"/>
        <v>70.6</v>
      </c>
      <c r="T9" s="9">
        <v>4</v>
      </c>
    </row>
    <row r="10" ht="38" customHeight="1" spans="1:20">
      <c r="A10" s="9">
        <v>18</v>
      </c>
      <c r="B10" s="10" t="s">
        <v>20</v>
      </c>
      <c r="C10" s="10" t="s">
        <v>58</v>
      </c>
      <c r="D10" s="13" t="s">
        <v>59</v>
      </c>
      <c r="E10" s="9">
        <v>20110401</v>
      </c>
      <c r="F10" s="9" t="s">
        <v>60</v>
      </c>
      <c r="G10" s="12" t="s">
        <v>61</v>
      </c>
      <c r="H10" s="9" t="s">
        <v>62</v>
      </c>
      <c r="I10" s="5" t="s">
        <v>35</v>
      </c>
      <c r="J10" s="9">
        <v>2020.07</v>
      </c>
      <c r="K10" s="16" t="s">
        <v>63</v>
      </c>
      <c r="L10" s="5" t="s">
        <v>64</v>
      </c>
      <c r="M10" s="9">
        <v>81</v>
      </c>
      <c r="N10" s="9">
        <v>1</v>
      </c>
      <c r="O10" s="9">
        <f t="shared" si="0"/>
        <v>54</v>
      </c>
      <c r="P10" s="9">
        <f t="shared" si="1"/>
        <v>32.4</v>
      </c>
      <c r="Q10" s="9">
        <v>81.94</v>
      </c>
      <c r="R10" s="9">
        <f t="shared" si="2"/>
        <v>32.78</v>
      </c>
      <c r="S10" s="9">
        <f t="shared" si="3"/>
        <v>65.18</v>
      </c>
      <c r="T10" s="9">
        <v>1</v>
      </c>
    </row>
    <row r="11" ht="38" customHeight="1" spans="1:20">
      <c r="A11" s="9">
        <v>19</v>
      </c>
      <c r="B11" s="9" t="s">
        <v>20</v>
      </c>
      <c r="C11" s="18" t="s">
        <v>65</v>
      </c>
      <c r="D11" s="13" t="s">
        <v>59</v>
      </c>
      <c r="E11" s="9">
        <v>20110402</v>
      </c>
      <c r="F11" s="9" t="s">
        <v>66</v>
      </c>
      <c r="G11" s="12" t="s">
        <v>61</v>
      </c>
      <c r="H11" s="9" t="s">
        <v>62</v>
      </c>
      <c r="I11" s="5" t="s">
        <v>35</v>
      </c>
      <c r="J11" s="9">
        <v>2020.06</v>
      </c>
      <c r="K11" s="15" t="s">
        <v>67</v>
      </c>
      <c r="L11" s="5" t="s">
        <v>64</v>
      </c>
      <c r="M11" s="9">
        <v>75.5</v>
      </c>
      <c r="N11" s="9">
        <v>2</v>
      </c>
      <c r="O11" s="9">
        <f t="shared" si="0"/>
        <v>50.33</v>
      </c>
      <c r="P11" s="9">
        <f t="shared" si="1"/>
        <v>30.2</v>
      </c>
      <c r="Q11" s="9">
        <v>82.48</v>
      </c>
      <c r="R11" s="9">
        <f t="shared" si="2"/>
        <v>32.99</v>
      </c>
      <c r="S11" s="9">
        <f t="shared" si="3"/>
        <v>63.19</v>
      </c>
      <c r="T11" s="9">
        <v>2</v>
      </c>
    </row>
    <row r="12" ht="38" customHeight="1" spans="1:20">
      <c r="A12" s="9">
        <v>20</v>
      </c>
      <c r="B12" s="10" t="s">
        <v>20</v>
      </c>
      <c r="C12" s="10" t="s">
        <v>68</v>
      </c>
      <c r="D12" s="13" t="s">
        <v>59</v>
      </c>
      <c r="E12" s="9">
        <v>20110407</v>
      </c>
      <c r="F12" s="9" t="s">
        <v>69</v>
      </c>
      <c r="G12" s="12" t="s">
        <v>61</v>
      </c>
      <c r="H12" s="9" t="s">
        <v>70</v>
      </c>
      <c r="I12" s="5" t="s">
        <v>35</v>
      </c>
      <c r="J12" s="9">
        <v>2020.07</v>
      </c>
      <c r="K12" s="15" t="s">
        <v>63</v>
      </c>
      <c r="L12" s="5" t="s">
        <v>71</v>
      </c>
      <c r="M12" s="9">
        <v>88.5</v>
      </c>
      <c r="N12" s="9">
        <v>1</v>
      </c>
      <c r="O12" s="9">
        <f t="shared" si="0"/>
        <v>59</v>
      </c>
      <c r="P12" s="9">
        <f t="shared" si="1"/>
        <v>35.4</v>
      </c>
      <c r="Q12" s="9">
        <v>79.8</v>
      </c>
      <c r="R12" s="9">
        <f t="shared" si="2"/>
        <v>31.92</v>
      </c>
      <c r="S12" s="9">
        <f t="shared" si="3"/>
        <v>67.32</v>
      </c>
      <c r="T12" s="9">
        <v>1</v>
      </c>
    </row>
    <row r="13" ht="38" customHeight="1" spans="1:20">
      <c r="A13" s="9">
        <v>21</v>
      </c>
      <c r="B13" s="10" t="s">
        <v>20</v>
      </c>
      <c r="C13" s="10" t="s">
        <v>72</v>
      </c>
      <c r="D13" s="13" t="s">
        <v>59</v>
      </c>
      <c r="E13" s="9">
        <v>20110408</v>
      </c>
      <c r="F13" s="9" t="s">
        <v>73</v>
      </c>
      <c r="G13" s="12" t="s">
        <v>61</v>
      </c>
      <c r="H13" s="9" t="s">
        <v>70</v>
      </c>
      <c r="I13" s="5" t="s">
        <v>35</v>
      </c>
      <c r="J13" s="9">
        <v>2018.07</v>
      </c>
      <c r="K13" s="16" t="s">
        <v>63</v>
      </c>
      <c r="L13" s="9" t="s">
        <v>71</v>
      </c>
      <c r="M13" s="9">
        <v>85.5</v>
      </c>
      <c r="N13" s="9">
        <v>2</v>
      </c>
      <c r="O13" s="9">
        <f t="shared" si="0"/>
        <v>57</v>
      </c>
      <c r="P13" s="9">
        <f t="shared" si="1"/>
        <v>34.2</v>
      </c>
      <c r="Q13" s="9">
        <v>81.44</v>
      </c>
      <c r="R13" s="9">
        <f t="shared" si="2"/>
        <v>32.58</v>
      </c>
      <c r="S13" s="9">
        <f t="shared" si="3"/>
        <v>66.78</v>
      </c>
      <c r="T13" s="9">
        <v>2</v>
      </c>
    </row>
    <row r="14" ht="38" customHeight="1" spans="1:20">
      <c r="A14" s="9">
        <v>22</v>
      </c>
      <c r="B14" s="10" t="s">
        <v>20</v>
      </c>
      <c r="C14" s="10" t="s">
        <v>74</v>
      </c>
      <c r="D14" s="13" t="s">
        <v>59</v>
      </c>
      <c r="E14" s="9">
        <v>20110409</v>
      </c>
      <c r="F14" s="9" t="s">
        <v>75</v>
      </c>
      <c r="G14" s="12" t="s">
        <v>61</v>
      </c>
      <c r="H14" s="9" t="s">
        <v>70</v>
      </c>
      <c r="I14" s="5" t="s">
        <v>35</v>
      </c>
      <c r="J14" s="9">
        <v>2019.07</v>
      </c>
      <c r="K14" s="16" t="s">
        <v>63</v>
      </c>
      <c r="L14" s="9" t="s">
        <v>71</v>
      </c>
      <c r="M14" s="9">
        <v>81</v>
      </c>
      <c r="N14" s="9">
        <v>3</v>
      </c>
      <c r="O14" s="9">
        <f t="shared" si="0"/>
        <v>54</v>
      </c>
      <c r="P14" s="9">
        <f t="shared" si="1"/>
        <v>32.4</v>
      </c>
      <c r="Q14" s="9">
        <v>79.98</v>
      </c>
      <c r="R14" s="9">
        <f t="shared" si="2"/>
        <v>31.99</v>
      </c>
      <c r="S14" s="9">
        <f t="shared" si="3"/>
        <v>64.39</v>
      </c>
      <c r="T14" s="9">
        <v>3</v>
      </c>
    </row>
  </sheetData>
  <autoFilter ref="B1:T14">
    <extLst/>
  </autoFilter>
  <pageMargins left="0.357638888888889" right="0.357638888888889" top="1.29861111111111" bottom="0.66875" header="0.944444444444444" footer="0.314583333333333"/>
  <pageSetup paperSize="9" scale="94" fitToHeight="0" pageOrder="overThenDown" orientation="portrait" cellComments="asDisplayed" useFirstPageNumber="1" horizontalDpi="600"/>
  <headerFooter alignWithMargins="0" scaleWithDoc="0">
    <oddHeader>&amp;C&amp;"方正小标宋简体"&amp;18务川自治县2020年公开招聘事业单位人员进入选岗人员名单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选岗人员名单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黄飞</cp:lastModifiedBy>
  <dcterms:created xsi:type="dcterms:W3CDTF">2020-12-07T09:24:00Z</dcterms:created>
  <dcterms:modified xsi:type="dcterms:W3CDTF">2020-12-07T09:30:31Z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