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<sst xmlns="http://schemas.openxmlformats.org/spreadsheetml/2006/main" count="586" uniqueCount="182">
  <si>
    <t>乡镇幼儿教师</t>
  </si>
  <si>
    <t>王怡蒙</t>
  </si>
  <si>
    <t>毛雨</t>
  </si>
  <si>
    <t>吴婧怡</t>
  </si>
  <si>
    <t>冯梓芯</t>
  </si>
  <si>
    <t>莫彬彬</t>
  </si>
  <si>
    <t>罗琰</t>
  </si>
  <si>
    <t>张钰琦</t>
  </si>
  <si>
    <t>崔双双</t>
  </si>
  <si>
    <t>白雪莉</t>
  </si>
  <si>
    <t>吴小芬</t>
  </si>
  <si>
    <t>李琳</t>
  </si>
  <si>
    <t>徐悦</t>
  </si>
  <si>
    <t>刘亚琪</t>
  </si>
  <si>
    <t>焦丽匀</t>
  </si>
  <si>
    <t>邓欣</t>
  </si>
  <si>
    <t>缺考</t>
  </si>
  <si>
    <t>京山一中</t>
  </si>
  <si>
    <t>高中语文教师</t>
  </si>
  <si>
    <t>王轲</t>
  </si>
  <si>
    <t>王翊馨</t>
  </si>
  <si>
    <t>京山市中等职业技术学校</t>
  </si>
  <si>
    <t>酒店管理专业教师</t>
  </si>
  <si>
    <t>贺婉盈</t>
  </si>
  <si>
    <t>李金莲</t>
  </si>
  <si>
    <t>机械加工专业教师</t>
  </si>
  <si>
    <t>胡世睿</t>
  </si>
  <si>
    <t>陈亚莹</t>
  </si>
  <si>
    <t>胡彩云</t>
  </si>
  <si>
    <t>京山市公路建设养护中心</t>
  </si>
  <si>
    <t>技术员1</t>
  </si>
  <si>
    <t>张弛</t>
  </si>
  <si>
    <t>余文广</t>
  </si>
  <si>
    <t>彭大为</t>
  </si>
  <si>
    <t>技术员2</t>
  </si>
  <si>
    <t>刘佩佩</t>
  </si>
  <si>
    <t>章佳为</t>
  </si>
  <si>
    <t>闫帅</t>
  </si>
  <si>
    <t>京山市文化市场综合执法大队</t>
  </si>
  <si>
    <t>管理员</t>
  </si>
  <si>
    <t>谭锐</t>
  </si>
  <si>
    <t>吴诗怡</t>
  </si>
  <si>
    <t>王朋飞</t>
  </si>
  <si>
    <t>京山市文化馆</t>
  </si>
  <si>
    <t>专技岗位</t>
  </si>
  <si>
    <t>姚梦遥</t>
  </si>
  <si>
    <t>钟万有</t>
  </si>
  <si>
    <t>张惠</t>
  </si>
  <si>
    <t>京山市医疗保障服务中心</t>
  </si>
  <si>
    <t>柴彦钊</t>
  </si>
  <si>
    <t>杨雨梅</t>
  </si>
  <si>
    <t>徐大威</t>
  </si>
  <si>
    <t>赵德朝</t>
  </si>
  <si>
    <t>田阳</t>
  </si>
  <si>
    <t>邱良周</t>
  </si>
  <si>
    <t>陈石柯</t>
  </si>
  <si>
    <t>熊雪君</t>
  </si>
  <si>
    <t>张先锋</t>
  </si>
  <si>
    <t>陈学文</t>
  </si>
  <si>
    <t>石敏</t>
  </si>
  <si>
    <t>王紫炜</t>
  </si>
  <si>
    <t>孟德琳娜</t>
  </si>
  <si>
    <t>陈方菲</t>
  </si>
  <si>
    <t>杨毅</t>
  </si>
  <si>
    <t>京山市卫生和计划生育综合监督执法局</t>
  </si>
  <si>
    <t>公共卫生监督2</t>
  </si>
  <si>
    <t>金玉格</t>
  </si>
  <si>
    <t>彭莎</t>
  </si>
  <si>
    <t>谭艳丽</t>
  </si>
  <si>
    <t>京山市疾病预防控制中心</t>
  </si>
  <si>
    <t>实验室、检验</t>
  </si>
  <si>
    <t>曹雨亭</t>
  </si>
  <si>
    <t>杨飞</t>
  </si>
  <si>
    <t>财会，信息</t>
  </si>
  <si>
    <t>罗甜</t>
  </si>
  <si>
    <t>张倩</t>
  </si>
  <si>
    <t>吴姿宣</t>
  </si>
  <si>
    <t>市人民调解中心</t>
  </si>
  <si>
    <t>办公室工作人员</t>
  </si>
  <si>
    <t>谭静</t>
  </si>
  <si>
    <t>钟瑞文</t>
  </si>
  <si>
    <t>金思寒</t>
  </si>
  <si>
    <t>京山市乡镇建设分局</t>
  </si>
  <si>
    <t>技术员</t>
  </si>
  <si>
    <t>丁锐</t>
  </si>
  <si>
    <t>汤雨谷</t>
  </si>
  <si>
    <t>范士操</t>
  </si>
  <si>
    <t>京山市房屋安全鉴定所</t>
  </si>
  <si>
    <t>杨雪</t>
  </si>
  <si>
    <t>徐庆</t>
  </si>
  <si>
    <t>游佳</t>
  </si>
  <si>
    <t>京山市城市管理综合执法大队</t>
  </si>
  <si>
    <t>周厚亮</t>
  </si>
  <si>
    <t>刘子奥</t>
  </si>
  <si>
    <t>吴华均</t>
  </si>
  <si>
    <t>法制股工作人员</t>
  </si>
  <si>
    <t>罗紫荆</t>
  </si>
  <si>
    <t>王梦宇</t>
  </si>
  <si>
    <t>简敏</t>
  </si>
  <si>
    <t>办公室文员</t>
  </si>
  <si>
    <t>吴越</t>
  </si>
  <si>
    <t>袁邦斓</t>
  </si>
  <si>
    <t>张姝</t>
  </si>
  <si>
    <t>京山市重点项目建设办公室</t>
  </si>
  <si>
    <t>王黎</t>
  </si>
  <si>
    <t>刘丹青</t>
  </si>
  <si>
    <t>李嘉欣</t>
  </si>
  <si>
    <t>乡镇人社服务中心</t>
  </si>
  <si>
    <t>詹小萌</t>
  </si>
  <si>
    <t>黄杨威</t>
  </si>
  <si>
    <t>黄伟</t>
  </si>
  <si>
    <t>刘畈水库</t>
  </si>
  <si>
    <t>杨琛</t>
  </si>
  <si>
    <t>程一舟</t>
  </si>
  <si>
    <t>朱昇</t>
  </si>
  <si>
    <t>京山市动物检疫站</t>
  </si>
  <si>
    <t>马超</t>
  </si>
  <si>
    <t>胡超</t>
  </si>
  <si>
    <t>叶键</t>
  </si>
  <si>
    <t>京山市植保植检站</t>
  </si>
  <si>
    <t>管理人员</t>
  </si>
  <si>
    <t>汪莎莎</t>
  </si>
  <si>
    <t>刘子瑶</t>
  </si>
  <si>
    <t>黄珍珍</t>
  </si>
  <si>
    <t>京山市事业单位登记服务中心</t>
  </si>
  <si>
    <t>综合工作岗</t>
  </si>
  <si>
    <t>邓楚云</t>
  </si>
  <si>
    <t>李逸伟</t>
  </si>
  <si>
    <t>罗秋雨</t>
  </si>
  <si>
    <t xml:space="preserve">附件１　　　　　　　　　　　　京山市事业单位2020年面向社会（补充）专项公开招聘工作人员面试人员名单     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</si>
  <si>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</si>
  <si>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</si>
  <si>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</si>
  <si>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</si>
  <si>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</si>
  <si>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</si>
  <si>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</si>
  <si>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</si>
  <si>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</si>
  <si>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</si>
  <si>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笔试总分</t>
  </si>
  <si>
    <t>加分</t>
  </si>
  <si>
    <t>笔试折后分（含政策性加分）</t>
  </si>
  <si>
    <t>排名</t>
  </si>
  <si>
    <t>京山市教育局</t>
  </si>
  <si>
    <t>京山市交通局</t>
  </si>
  <si>
    <t>京山市文旅局</t>
  </si>
  <si>
    <t>京山市医疗保障局</t>
  </si>
  <si>
    <t>京山市卫健局</t>
  </si>
  <si>
    <t>京山市住建局</t>
  </si>
  <si>
    <t>京山市城管局</t>
  </si>
  <si>
    <t>京山市发改局</t>
  </si>
  <si>
    <t>京山市人社局</t>
  </si>
  <si>
    <t>京山市水利湖泊局</t>
  </si>
  <si>
    <t>京山市农业农村局</t>
  </si>
  <si>
    <t>京山市编办</t>
  </si>
  <si>
    <t>主管部门</t>
  </si>
  <si>
    <t>京山市教育局</t>
  </si>
  <si>
    <t>京山市交通局</t>
  </si>
  <si>
    <t>京山市文旅局</t>
  </si>
  <si>
    <t>京山市医疗保障局</t>
  </si>
  <si>
    <t>京山市卫健局</t>
  </si>
  <si>
    <t>京山市住建局</t>
  </si>
  <si>
    <t>京山市城管局</t>
  </si>
  <si>
    <t>京山市发改局</t>
  </si>
  <si>
    <t>京山市人社局</t>
  </si>
  <si>
    <t>京山市水利湖泊局</t>
  </si>
  <si>
    <t>京山市农业农村局</t>
  </si>
  <si>
    <t>京山市编办</t>
  </si>
  <si>
    <t>序号</t>
  </si>
  <si>
    <t>招聘单位</t>
  </si>
  <si>
    <t>岗位名称</t>
  </si>
  <si>
    <t>岗位代码</t>
  </si>
  <si>
    <t>招聘计划数</t>
  </si>
  <si>
    <t>笔试折后分（含政策性加分）</t>
  </si>
  <si>
    <t>面试
分数</t>
  </si>
  <si>
    <t>面试
折后分</t>
  </si>
  <si>
    <t>总分</t>
  </si>
  <si>
    <t>排名</t>
  </si>
  <si>
    <t>缺考</t>
  </si>
  <si>
    <t>缺考</t>
  </si>
  <si>
    <r>
      <t>附件 　　　　　　　　　　</t>
    </r>
    <r>
      <rPr>
        <sz val="16"/>
        <color indexed="8"/>
        <rFont val="方正大标宋简体"/>
        <family val="0"/>
      </rPr>
      <t xml:space="preserve">京山市事业单位2020年面向社会（补充）专项公开招聘工作人员综合成绩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</si>
</sst>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方正大标宋简体"/>
      <family val="0"/>
    </font>
    <font>
      <sz val="16"/>
      <color indexed="8"/>
      <name val="方正大标宋简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7" fillId="12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17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97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34.625" style="0" customWidth="1"/>
    <col min="4" max="4" width="18.625" style="0" bestFit="1" customWidth="1"/>
    <col min="5" max="5" width="9.625" style="0" bestFit="1" customWidth="1"/>
    <col min="6" max="6" width="8.125" style="0" customWidth="1"/>
    <col min="7" max="7" width="10.50390625" style="0" customWidth="1"/>
    <col min="8" max="8" width="14.125" style="12" customWidth="1"/>
    <col min="9" max="9" width="8.25390625" style="0" customWidth="1"/>
    <col min="10" max="10" width="8.375" style="13" customWidth="1"/>
    <col min="11" max="11" width="8.50390625" style="0" bestFit="1" customWidth="1"/>
    <col min="12" max="12" width="8.375" style="0" customWidth="1"/>
    <col min="13" max="13" width="7.25390625" style="0" customWidth="1"/>
  </cols>
  <sheetData>
    <row r="1" spans="1:13" ht="34.5" customHeight="1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67.5">
      <c r="A3" s="19" t="s">
        <v>169</v>
      </c>
      <c r="B3" s="17" t="s">
        <v>156</v>
      </c>
      <c r="C3" s="17" t="s">
        <v>170</v>
      </c>
      <c r="D3" s="17" t="s">
        <v>171</v>
      </c>
      <c r="E3" s="17" t="s">
        <v>172</v>
      </c>
      <c r="F3" s="17" t="s">
        <v>173</v>
      </c>
      <c r="G3" s="17" t="s">
        <v>136</v>
      </c>
      <c r="H3" s="18" t="s">
        <v>137</v>
      </c>
      <c r="I3" s="17" t="s">
        <v>174</v>
      </c>
      <c r="J3" s="17" t="s">
        <v>175</v>
      </c>
      <c r="K3" s="17" t="s">
        <v>176</v>
      </c>
      <c r="L3" s="17" t="s">
        <v>177</v>
      </c>
      <c r="M3" s="17" t="s">
        <v>178</v>
      </c>
    </row>
    <row r="4" spans="1:13" s="1" customFormat="1" ht="18" customHeight="1">
      <c r="A4" s="2">
        <v>19</v>
      </c>
      <c r="B4" s="32" t="s">
        <v>157</v>
      </c>
      <c r="C4" s="4" t="s">
        <v>0</v>
      </c>
      <c r="D4" s="2"/>
      <c r="E4" s="5">
        <v>4010101</v>
      </c>
      <c r="F4" s="35">
        <v>5</v>
      </c>
      <c r="G4" s="2" t="s">
        <v>1</v>
      </c>
      <c r="H4" s="3">
        <v>42411155503</v>
      </c>
      <c r="I4" s="10">
        <v>28.589333333333332</v>
      </c>
      <c r="J4" s="25">
        <v>88.06</v>
      </c>
      <c r="K4" s="10">
        <f aca="true" t="shared" si="0" ref="K4:K17">J4*0.6</f>
        <v>52.836</v>
      </c>
      <c r="L4" s="10">
        <f aca="true" t="shared" si="1" ref="L4:L24">I4+K4</f>
        <v>81.42533333333333</v>
      </c>
      <c r="M4" s="2">
        <v>1</v>
      </c>
    </row>
    <row r="5" spans="1:13" s="1" customFormat="1" ht="18" customHeight="1">
      <c r="A5" s="2">
        <v>7</v>
      </c>
      <c r="B5" s="33"/>
      <c r="C5" s="4" t="s">
        <v>0</v>
      </c>
      <c r="D5" s="2"/>
      <c r="E5" s="5">
        <v>4010101</v>
      </c>
      <c r="F5" s="36"/>
      <c r="G5" s="2" t="s">
        <v>2</v>
      </c>
      <c r="H5" s="3">
        <v>42411155406</v>
      </c>
      <c r="I5" s="10">
        <v>27.722666666666665</v>
      </c>
      <c r="J5" s="25">
        <v>89.4</v>
      </c>
      <c r="K5" s="10">
        <f t="shared" si="0"/>
        <v>53.64</v>
      </c>
      <c r="L5" s="10">
        <f t="shared" si="1"/>
        <v>81.36266666666667</v>
      </c>
      <c r="M5" s="2">
        <v>2</v>
      </c>
    </row>
    <row r="6" spans="1:13" s="1" customFormat="1" ht="18" customHeight="1">
      <c r="A6" s="2">
        <v>20</v>
      </c>
      <c r="B6" s="33"/>
      <c r="C6" s="4" t="s">
        <v>0</v>
      </c>
      <c r="D6" s="2"/>
      <c r="E6" s="5">
        <v>4010101</v>
      </c>
      <c r="F6" s="36"/>
      <c r="G6" s="2" t="s">
        <v>3</v>
      </c>
      <c r="H6" s="3">
        <v>42411155424</v>
      </c>
      <c r="I6" s="10">
        <v>27.28533333333333</v>
      </c>
      <c r="J6" s="25">
        <v>89.5</v>
      </c>
      <c r="K6" s="10">
        <f t="shared" si="0"/>
        <v>53.699999999999996</v>
      </c>
      <c r="L6" s="10">
        <f t="shared" si="1"/>
        <v>80.98533333333333</v>
      </c>
      <c r="M6" s="2">
        <v>3</v>
      </c>
    </row>
    <row r="7" spans="1:13" s="1" customFormat="1" ht="18" customHeight="1">
      <c r="A7" s="2">
        <v>12</v>
      </c>
      <c r="B7" s="33"/>
      <c r="C7" s="4" t="s">
        <v>0</v>
      </c>
      <c r="D7" s="2"/>
      <c r="E7" s="5">
        <v>4010101</v>
      </c>
      <c r="F7" s="36"/>
      <c r="G7" s="2" t="s">
        <v>4</v>
      </c>
      <c r="H7" s="3">
        <v>42411155418</v>
      </c>
      <c r="I7" s="10">
        <v>27.311999999999998</v>
      </c>
      <c r="J7" s="25">
        <v>88.44</v>
      </c>
      <c r="K7" s="10">
        <f t="shared" si="0"/>
        <v>53.064</v>
      </c>
      <c r="L7" s="10">
        <f t="shared" si="1"/>
        <v>80.376</v>
      </c>
      <c r="M7" s="2">
        <v>4</v>
      </c>
    </row>
    <row r="8" spans="1:13" s="1" customFormat="1" ht="18" customHeight="1">
      <c r="A8" s="2">
        <v>5</v>
      </c>
      <c r="B8" s="33"/>
      <c r="C8" s="4" t="s">
        <v>0</v>
      </c>
      <c r="D8" s="2"/>
      <c r="E8" s="5">
        <v>4010101</v>
      </c>
      <c r="F8" s="36"/>
      <c r="G8" s="2" t="s">
        <v>5</v>
      </c>
      <c r="H8" s="3">
        <v>42411155502</v>
      </c>
      <c r="I8" s="10">
        <v>29.256</v>
      </c>
      <c r="J8" s="25">
        <v>84.32</v>
      </c>
      <c r="K8" s="10">
        <f t="shared" si="0"/>
        <v>50.59199999999999</v>
      </c>
      <c r="L8" s="10">
        <f t="shared" si="1"/>
        <v>79.84799999999998</v>
      </c>
      <c r="M8" s="2">
        <v>5</v>
      </c>
    </row>
    <row r="9" spans="1:13" s="1" customFormat="1" ht="18" customHeight="1">
      <c r="A9" s="2">
        <v>18</v>
      </c>
      <c r="B9" s="33"/>
      <c r="C9" s="4" t="s">
        <v>0</v>
      </c>
      <c r="D9" s="2"/>
      <c r="E9" s="5">
        <v>4010101</v>
      </c>
      <c r="F9" s="36"/>
      <c r="G9" s="2" t="s">
        <v>6</v>
      </c>
      <c r="H9" s="3">
        <v>42411155417</v>
      </c>
      <c r="I9" s="10">
        <v>27.472000000000005</v>
      </c>
      <c r="J9" s="25">
        <v>86.48</v>
      </c>
      <c r="K9" s="10">
        <f t="shared" si="0"/>
        <v>51.888</v>
      </c>
      <c r="L9" s="10">
        <f t="shared" si="1"/>
        <v>79.36</v>
      </c>
      <c r="M9" s="2">
        <v>6</v>
      </c>
    </row>
    <row r="10" spans="1:13" s="1" customFormat="1" ht="18" customHeight="1">
      <c r="A10" s="2">
        <v>11</v>
      </c>
      <c r="B10" s="33"/>
      <c r="C10" s="4" t="s">
        <v>0</v>
      </c>
      <c r="D10" s="2"/>
      <c r="E10" s="5">
        <v>4010101</v>
      </c>
      <c r="F10" s="36"/>
      <c r="G10" s="2" t="s">
        <v>7</v>
      </c>
      <c r="H10" s="3">
        <v>42411155602</v>
      </c>
      <c r="I10" s="10">
        <v>27.213333333333335</v>
      </c>
      <c r="J10" s="25">
        <v>86.66</v>
      </c>
      <c r="K10" s="10">
        <f t="shared" si="0"/>
        <v>51.995999999999995</v>
      </c>
      <c r="L10" s="10">
        <f t="shared" si="1"/>
        <v>79.20933333333333</v>
      </c>
      <c r="M10" s="2">
        <v>7</v>
      </c>
    </row>
    <row r="11" spans="1:13" s="1" customFormat="1" ht="18" customHeight="1">
      <c r="A11" s="2">
        <v>13</v>
      </c>
      <c r="B11" s="33"/>
      <c r="C11" s="4" t="s">
        <v>0</v>
      </c>
      <c r="D11" s="2"/>
      <c r="E11" s="5">
        <v>4010101</v>
      </c>
      <c r="F11" s="36"/>
      <c r="G11" s="2" t="s">
        <v>8</v>
      </c>
      <c r="H11" s="3">
        <v>42411155608</v>
      </c>
      <c r="I11" s="10">
        <v>27.512</v>
      </c>
      <c r="J11" s="25">
        <v>85.96</v>
      </c>
      <c r="K11" s="10">
        <f t="shared" si="0"/>
        <v>51.57599999999999</v>
      </c>
      <c r="L11" s="10">
        <f t="shared" si="1"/>
        <v>79.088</v>
      </c>
      <c r="M11" s="2">
        <v>8</v>
      </c>
    </row>
    <row r="12" spans="1:13" s="1" customFormat="1" ht="18" customHeight="1">
      <c r="A12" s="2">
        <v>15</v>
      </c>
      <c r="B12" s="33"/>
      <c r="C12" s="4" t="s">
        <v>0</v>
      </c>
      <c r="D12" s="2"/>
      <c r="E12" s="5">
        <v>4010101</v>
      </c>
      <c r="F12" s="36"/>
      <c r="G12" s="2" t="s">
        <v>9</v>
      </c>
      <c r="H12" s="3">
        <v>42411155426</v>
      </c>
      <c r="I12" s="10">
        <v>27.22933333333333</v>
      </c>
      <c r="J12" s="25">
        <v>85.82</v>
      </c>
      <c r="K12" s="10">
        <f t="shared" si="0"/>
        <v>51.492</v>
      </c>
      <c r="L12" s="10">
        <f t="shared" si="1"/>
        <v>78.72133333333332</v>
      </c>
      <c r="M12" s="2">
        <v>9</v>
      </c>
    </row>
    <row r="13" spans="1:13" s="1" customFormat="1" ht="18" customHeight="1">
      <c r="A13" s="2">
        <v>8</v>
      </c>
      <c r="B13" s="33"/>
      <c r="C13" s="4" t="s">
        <v>0</v>
      </c>
      <c r="D13" s="2"/>
      <c r="E13" s="5">
        <v>4010101</v>
      </c>
      <c r="F13" s="36"/>
      <c r="G13" s="2" t="s">
        <v>10</v>
      </c>
      <c r="H13" s="3">
        <v>42411155504</v>
      </c>
      <c r="I13" s="10">
        <v>27.048000000000002</v>
      </c>
      <c r="J13" s="25">
        <v>85.88</v>
      </c>
      <c r="K13" s="10">
        <f t="shared" si="0"/>
        <v>51.528</v>
      </c>
      <c r="L13" s="10">
        <f t="shared" si="1"/>
        <v>78.576</v>
      </c>
      <c r="M13" s="2">
        <v>10</v>
      </c>
    </row>
    <row r="14" spans="1:13" s="1" customFormat="1" ht="18" customHeight="1">
      <c r="A14" s="2">
        <v>6</v>
      </c>
      <c r="B14" s="33"/>
      <c r="C14" s="4" t="s">
        <v>0</v>
      </c>
      <c r="D14" s="2"/>
      <c r="E14" s="5">
        <v>4010101</v>
      </c>
      <c r="F14" s="36"/>
      <c r="G14" s="2" t="s">
        <v>11</v>
      </c>
      <c r="H14" s="3">
        <v>42411155412</v>
      </c>
      <c r="I14" s="10">
        <v>26.901333333333334</v>
      </c>
      <c r="J14" s="25">
        <v>84.76</v>
      </c>
      <c r="K14" s="10">
        <f t="shared" si="0"/>
        <v>50.856</v>
      </c>
      <c r="L14" s="10">
        <f t="shared" si="1"/>
        <v>77.75733333333334</v>
      </c>
      <c r="M14" s="2">
        <v>11</v>
      </c>
    </row>
    <row r="15" spans="1:13" s="1" customFormat="1" ht="18" customHeight="1">
      <c r="A15" s="2">
        <v>14</v>
      </c>
      <c r="B15" s="33"/>
      <c r="C15" s="4" t="s">
        <v>0</v>
      </c>
      <c r="D15" s="2"/>
      <c r="E15" s="5">
        <v>4010101</v>
      </c>
      <c r="F15" s="36"/>
      <c r="G15" s="2" t="s">
        <v>12</v>
      </c>
      <c r="H15" s="3">
        <v>42411155403</v>
      </c>
      <c r="I15" s="10">
        <v>27.44</v>
      </c>
      <c r="J15" s="25">
        <v>81.36</v>
      </c>
      <c r="K15" s="10">
        <f t="shared" si="0"/>
        <v>48.815999999999995</v>
      </c>
      <c r="L15" s="10">
        <f t="shared" si="1"/>
        <v>76.256</v>
      </c>
      <c r="M15" s="2">
        <v>12</v>
      </c>
    </row>
    <row r="16" spans="1:13" s="1" customFormat="1" ht="18" customHeight="1">
      <c r="A16" s="2">
        <v>21</v>
      </c>
      <c r="B16" s="33"/>
      <c r="C16" s="4" t="s">
        <v>0</v>
      </c>
      <c r="D16" s="2"/>
      <c r="E16" s="5">
        <v>4010101</v>
      </c>
      <c r="F16" s="36"/>
      <c r="G16" s="2" t="s">
        <v>13</v>
      </c>
      <c r="H16" s="3">
        <v>42411155416</v>
      </c>
      <c r="I16" s="10">
        <v>27.488</v>
      </c>
      <c r="J16" s="25">
        <v>80.46</v>
      </c>
      <c r="K16" s="10">
        <f t="shared" si="0"/>
        <v>48.275999999999996</v>
      </c>
      <c r="L16" s="10">
        <f t="shared" si="1"/>
        <v>75.764</v>
      </c>
      <c r="M16" s="2">
        <v>13</v>
      </c>
    </row>
    <row r="17" spans="1:13" s="1" customFormat="1" ht="18" customHeight="1">
      <c r="A17" s="2">
        <v>3</v>
      </c>
      <c r="B17" s="33"/>
      <c r="C17" s="4" t="s">
        <v>0</v>
      </c>
      <c r="D17" s="2"/>
      <c r="E17" s="5">
        <v>4010101</v>
      </c>
      <c r="F17" s="36"/>
      <c r="G17" s="2" t="s">
        <v>14</v>
      </c>
      <c r="H17" s="3">
        <v>42411155425</v>
      </c>
      <c r="I17" s="10">
        <v>26.965333333333334</v>
      </c>
      <c r="J17" s="25">
        <v>80.7</v>
      </c>
      <c r="K17" s="10">
        <f t="shared" si="0"/>
        <v>48.42</v>
      </c>
      <c r="L17" s="10">
        <f t="shared" si="1"/>
        <v>75.38533333333334</v>
      </c>
      <c r="M17" s="2">
        <v>14</v>
      </c>
    </row>
    <row r="18" spans="1:13" s="1" customFormat="1" ht="18" customHeight="1">
      <c r="A18" s="2">
        <v>22</v>
      </c>
      <c r="B18" s="33"/>
      <c r="C18" s="4" t="s">
        <v>0</v>
      </c>
      <c r="D18" s="2"/>
      <c r="E18" s="5">
        <v>4010101</v>
      </c>
      <c r="F18" s="37"/>
      <c r="G18" s="2" t="s">
        <v>15</v>
      </c>
      <c r="H18" s="3">
        <v>42411155605</v>
      </c>
      <c r="I18" s="10">
        <v>28.08533333333333</v>
      </c>
      <c r="J18" s="25" t="s">
        <v>180</v>
      </c>
      <c r="K18" s="10">
        <v>0</v>
      </c>
      <c r="L18" s="10">
        <f t="shared" si="1"/>
        <v>28.08533333333333</v>
      </c>
      <c r="M18" s="2">
        <v>15</v>
      </c>
    </row>
    <row r="19" spans="1:13" s="1" customFormat="1" ht="18" customHeight="1">
      <c r="A19" s="2">
        <v>16</v>
      </c>
      <c r="B19" s="33"/>
      <c r="C19" s="14" t="s">
        <v>17</v>
      </c>
      <c r="D19" s="6" t="s">
        <v>18</v>
      </c>
      <c r="E19" s="5">
        <v>4010202</v>
      </c>
      <c r="F19" s="27">
        <v>1</v>
      </c>
      <c r="G19" s="2" t="s">
        <v>19</v>
      </c>
      <c r="H19" s="3">
        <v>42411155527</v>
      </c>
      <c r="I19" s="10">
        <v>29.52</v>
      </c>
      <c r="J19" s="25">
        <v>90.8</v>
      </c>
      <c r="K19" s="10">
        <f aca="true" t="shared" si="2" ref="K19:K24">J19*0.6</f>
        <v>54.48</v>
      </c>
      <c r="L19" s="10">
        <f t="shared" si="1"/>
        <v>84</v>
      </c>
      <c r="M19" s="2">
        <v>1</v>
      </c>
    </row>
    <row r="20" spans="1:13" s="1" customFormat="1" ht="18" customHeight="1">
      <c r="A20" s="2">
        <v>2</v>
      </c>
      <c r="B20" s="33"/>
      <c r="C20" s="14" t="s">
        <v>17</v>
      </c>
      <c r="D20" s="6" t="s">
        <v>18</v>
      </c>
      <c r="E20" s="5">
        <v>4010202</v>
      </c>
      <c r="F20" s="29"/>
      <c r="G20" s="2" t="s">
        <v>20</v>
      </c>
      <c r="H20" s="3">
        <v>42411155410</v>
      </c>
      <c r="I20" s="10">
        <v>28.96</v>
      </c>
      <c r="J20" s="25">
        <v>87.4</v>
      </c>
      <c r="K20" s="10">
        <f t="shared" si="2"/>
        <v>52.440000000000005</v>
      </c>
      <c r="L20" s="10">
        <f t="shared" si="1"/>
        <v>81.4</v>
      </c>
      <c r="M20" s="2">
        <v>2</v>
      </c>
    </row>
    <row r="21" spans="1:13" s="1" customFormat="1" ht="18" customHeight="1">
      <c r="A21" s="2">
        <v>9</v>
      </c>
      <c r="B21" s="33"/>
      <c r="C21" s="4" t="s">
        <v>21</v>
      </c>
      <c r="D21" s="4" t="s">
        <v>22</v>
      </c>
      <c r="E21" s="5">
        <v>4010301</v>
      </c>
      <c r="F21" s="27">
        <v>1</v>
      </c>
      <c r="G21" s="2" t="s">
        <v>23</v>
      </c>
      <c r="H21" s="3">
        <v>42411155604</v>
      </c>
      <c r="I21" s="10">
        <v>26.92266666666667</v>
      </c>
      <c r="J21" s="25">
        <v>88</v>
      </c>
      <c r="K21" s="10">
        <f t="shared" si="2"/>
        <v>52.8</v>
      </c>
      <c r="L21" s="10">
        <f t="shared" si="1"/>
        <v>79.72266666666667</v>
      </c>
      <c r="M21" s="2">
        <v>1</v>
      </c>
    </row>
    <row r="22" spans="1:13" s="1" customFormat="1" ht="18" customHeight="1">
      <c r="A22" s="2">
        <v>1</v>
      </c>
      <c r="B22" s="33"/>
      <c r="C22" s="4" t="s">
        <v>21</v>
      </c>
      <c r="D22" s="4" t="s">
        <v>22</v>
      </c>
      <c r="E22" s="5">
        <v>4010301</v>
      </c>
      <c r="F22" s="29"/>
      <c r="G22" s="2" t="s">
        <v>24</v>
      </c>
      <c r="H22" s="3">
        <v>42411155506</v>
      </c>
      <c r="I22" s="10">
        <v>28.62933333333333</v>
      </c>
      <c r="J22" s="25">
        <v>83.8</v>
      </c>
      <c r="K22" s="10">
        <f t="shared" si="2"/>
        <v>50.279999999999994</v>
      </c>
      <c r="L22" s="10">
        <f t="shared" si="1"/>
        <v>78.90933333333332</v>
      </c>
      <c r="M22" s="2">
        <v>2</v>
      </c>
    </row>
    <row r="23" spans="1:13" s="1" customFormat="1" ht="18" customHeight="1">
      <c r="A23" s="2">
        <v>17</v>
      </c>
      <c r="B23" s="33"/>
      <c r="C23" s="4" t="s">
        <v>21</v>
      </c>
      <c r="D23" s="4" t="s">
        <v>25</v>
      </c>
      <c r="E23" s="5">
        <v>4010302</v>
      </c>
      <c r="F23" s="27">
        <v>1</v>
      </c>
      <c r="G23" s="2" t="s">
        <v>26</v>
      </c>
      <c r="H23" s="3">
        <v>42411155511</v>
      </c>
      <c r="I23" s="10">
        <v>27.714666666666666</v>
      </c>
      <c r="J23" s="25">
        <v>86</v>
      </c>
      <c r="K23" s="10">
        <f t="shared" si="2"/>
        <v>51.6</v>
      </c>
      <c r="L23" s="10">
        <f t="shared" si="1"/>
        <v>79.31466666666667</v>
      </c>
      <c r="M23" s="2">
        <v>1</v>
      </c>
    </row>
    <row r="24" spans="1:13" s="1" customFormat="1" ht="18" customHeight="1">
      <c r="A24" s="2">
        <v>4</v>
      </c>
      <c r="B24" s="33"/>
      <c r="C24" s="4" t="s">
        <v>21</v>
      </c>
      <c r="D24" s="4" t="s">
        <v>25</v>
      </c>
      <c r="E24" s="5">
        <v>4010302</v>
      </c>
      <c r="F24" s="28"/>
      <c r="G24" s="2" t="s">
        <v>27</v>
      </c>
      <c r="H24" s="3">
        <v>42411155401</v>
      </c>
      <c r="I24" s="10">
        <v>25.848000000000003</v>
      </c>
      <c r="J24" s="25">
        <v>82</v>
      </c>
      <c r="K24" s="10">
        <f t="shared" si="2"/>
        <v>49.199999999999996</v>
      </c>
      <c r="L24" s="10">
        <f t="shared" si="1"/>
        <v>75.048</v>
      </c>
      <c r="M24" s="2">
        <v>2</v>
      </c>
    </row>
    <row r="25" spans="1:13" s="1" customFormat="1" ht="18" customHeight="1">
      <c r="A25" s="2">
        <v>10</v>
      </c>
      <c r="B25" s="34"/>
      <c r="C25" s="4" t="s">
        <v>21</v>
      </c>
      <c r="D25" s="4" t="s">
        <v>25</v>
      </c>
      <c r="E25" s="5">
        <v>4010302</v>
      </c>
      <c r="F25" s="29"/>
      <c r="G25" s="2" t="s">
        <v>28</v>
      </c>
      <c r="H25" s="3">
        <v>42411155516</v>
      </c>
      <c r="I25" s="10">
        <v>25.573333333333338</v>
      </c>
      <c r="J25" s="10" t="s">
        <v>179</v>
      </c>
      <c r="K25" s="10">
        <v>0</v>
      </c>
      <c r="L25" s="10">
        <f>I25</f>
        <v>25.573333333333338</v>
      </c>
      <c r="M25" s="2">
        <v>3</v>
      </c>
    </row>
    <row r="26" spans="1:13" s="1" customFormat="1" ht="18" customHeight="1">
      <c r="A26" s="2">
        <v>23</v>
      </c>
      <c r="B26" s="32" t="s">
        <v>158</v>
      </c>
      <c r="C26" s="4" t="s">
        <v>29</v>
      </c>
      <c r="D26" s="4" t="s">
        <v>30</v>
      </c>
      <c r="E26" s="7">
        <v>4020101</v>
      </c>
      <c r="F26" s="27">
        <v>1</v>
      </c>
      <c r="G26" s="2" t="s">
        <v>31</v>
      </c>
      <c r="H26" s="3">
        <v>42411151317</v>
      </c>
      <c r="I26" s="10">
        <v>30.586666666666662</v>
      </c>
      <c r="J26" s="10">
        <v>78.4</v>
      </c>
      <c r="K26" s="10">
        <f aca="true" t="shared" si="3" ref="K26:K51">J26*0.6</f>
        <v>47.04</v>
      </c>
      <c r="L26" s="10">
        <f aca="true" t="shared" si="4" ref="L26:L87">I26+K26</f>
        <v>77.62666666666667</v>
      </c>
      <c r="M26" s="2">
        <v>1</v>
      </c>
    </row>
    <row r="27" spans="1:13" s="1" customFormat="1" ht="18" customHeight="1">
      <c r="A27" s="2">
        <v>24</v>
      </c>
      <c r="B27" s="33"/>
      <c r="C27" s="4" t="s">
        <v>29</v>
      </c>
      <c r="D27" s="4" t="s">
        <v>30</v>
      </c>
      <c r="E27" s="7">
        <v>4020101</v>
      </c>
      <c r="F27" s="28"/>
      <c r="G27" s="2" t="s">
        <v>32</v>
      </c>
      <c r="H27" s="3">
        <v>42411150708</v>
      </c>
      <c r="I27" s="10">
        <v>29.7</v>
      </c>
      <c r="J27" s="10">
        <v>79.6</v>
      </c>
      <c r="K27" s="10">
        <f t="shared" si="3"/>
        <v>47.76</v>
      </c>
      <c r="L27" s="10">
        <f t="shared" si="4"/>
        <v>77.46</v>
      </c>
      <c r="M27" s="2">
        <v>2</v>
      </c>
    </row>
    <row r="28" spans="1:13" s="1" customFormat="1" ht="18" customHeight="1">
      <c r="A28" s="2">
        <v>25</v>
      </c>
      <c r="B28" s="33"/>
      <c r="C28" s="4" t="s">
        <v>29</v>
      </c>
      <c r="D28" s="4" t="s">
        <v>30</v>
      </c>
      <c r="E28" s="7">
        <v>4020101</v>
      </c>
      <c r="F28" s="29"/>
      <c r="G28" s="2" t="s">
        <v>33</v>
      </c>
      <c r="H28" s="3">
        <v>42411151217</v>
      </c>
      <c r="I28" s="10">
        <v>29.373333333333335</v>
      </c>
      <c r="J28" s="10">
        <v>79</v>
      </c>
      <c r="K28" s="10">
        <f t="shared" si="3"/>
        <v>47.4</v>
      </c>
      <c r="L28" s="10">
        <f t="shared" si="4"/>
        <v>76.77333333333334</v>
      </c>
      <c r="M28" s="2">
        <v>3</v>
      </c>
    </row>
    <row r="29" spans="1:13" s="1" customFormat="1" ht="18" customHeight="1">
      <c r="A29" s="2">
        <v>26</v>
      </c>
      <c r="B29" s="33"/>
      <c r="C29" s="4" t="s">
        <v>29</v>
      </c>
      <c r="D29" s="4" t="s">
        <v>34</v>
      </c>
      <c r="E29" s="7">
        <v>4020102</v>
      </c>
      <c r="F29" s="27">
        <v>1</v>
      </c>
      <c r="G29" s="2" t="s">
        <v>35</v>
      </c>
      <c r="H29" s="3">
        <v>42411154616</v>
      </c>
      <c r="I29" s="10">
        <v>30.206666666666667</v>
      </c>
      <c r="J29" s="10">
        <v>80.8</v>
      </c>
      <c r="K29" s="10">
        <f t="shared" si="3"/>
        <v>48.48</v>
      </c>
      <c r="L29" s="10">
        <f t="shared" si="4"/>
        <v>78.68666666666667</v>
      </c>
      <c r="M29" s="2">
        <v>1</v>
      </c>
    </row>
    <row r="30" spans="1:13" s="1" customFormat="1" ht="18" customHeight="1">
      <c r="A30" s="2">
        <v>27</v>
      </c>
      <c r="B30" s="33"/>
      <c r="C30" s="4" t="s">
        <v>29</v>
      </c>
      <c r="D30" s="4" t="s">
        <v>34</v>
      </c>
      <c r="E30" s="7">
        <v>4020102</v>
      </c>
      <c r="F30" s="28"/>
      <c r="G30" s="2" t="s">
        <v>36</v>
      </c>
      <c r="H30" s="3">
        <v>42411152215</v>
      </c>
      <c r="I30" s="10">
        <v>28.526666666666667</v>
      </c>
      <c r="J30" s="10">
        <v>80.2</v>
      </c>
      <c r="K30" s="10">
        <f t="shared" si="3"/>
        <v>48.12</v>
      </c>
      <c r="L30" s="10">
        <f t="shared" si="4"/>
        <v>76.64666666666666</v>
      </c>
      <c r="M30" s="2">
        <v>2</v>
      </c>
    </row>
    <row r="31" spans="1:13" s="1" customFormat="1" ht="18" customHeight="1">
      <c r="A31" s="2">
        <v>28</v>
      </c>
      <c r="B31" s="34"/>
      <c r="C31" s="4" t="s">
        <v>29</v>
      </c>
      <c r="D31" s="4" t="s">
        <v>34</v>
      </c>
      <c r="E31" s="7">
        <v>4020102</v>
      </c>
      <c r="F31" s="29"/>
      <c r="G31" s="2" t="s">
        <v>37</v>
      </c>
      <c r="H31" s="3">
        <v>42411153001</v>
      </c>
      <c r="I31" s="10">
        <v>27.946666666666665</v>
      </c>
      <c r="J31" s="10">
        <v>79.2</v>
      </c>
      <c r="K31" s="10">
        <f t="shared" si="3"/>
        <v>47.52</v>
      </c>
      <c r="L31" s="10">
        <f t="shared" si="4"/>
        <v>75.46666666666667</v>
      </c>
      <c r="M31" s="2">
        <v>3</v>
      </c>
    </row>
    <row r="32" spans="1:13" s="1" customFormat="1" ht="18" customHeight="1">
      <c r="A32" s="2">
        <v>31</v>
      </c>
      <c r="B32" s="32" t="s">
        <v>159</v>
      </c>
      <c r="C32" s="4" t="s">
        <v>38</v>
      </c>
      <c r="D32" s="4" t="s">
        <v>39</v>
      </c>
      <c r="E32" s="7">
        <v>4030101</v>
      </c>
      <c r="F32" s="27">
        <v>1</v>
      </c>
      <c r="G32" s="2" t="s">
        <v>40</v>
      </c>
      <c r="H32" s="3">
        <v>42411153401</v>
      </c>
      <c r="I32" s="10">
        <v>29.79333333333333</v>
      </c>
      <c r="J32" s="10">
        <v>80.4</v>
      </c>
      <c r="K32" s="10">
        <f t="shared" si="3"/>
        <v>48.24</v>
      </c>
      <c r="L32" s="10">
        <f t="shared" si="4"/>
        <v>78.03333333333333</v>
      </c>
      <c r="M32" s="2">
        <v>1</v>
      </c>
    </row>
    <row r="33" spans="1:13" s="1" customFormat="1" ht="18" customHeight="1">
      <c r="A33" s="2">
        <v>30</v>
      </c>
      <c r="B33" s="33"/>
      <c r="C33" s="4" t="s">
        <v>38</v>
      </c>
      <c r="D33" s="4" t="s">
        <v>39</v>
      </c>
      <c r="E33" s="7">
        <v>4030101</v>
      </c>
      <c r="F33" s="28"/>
      <c r="G33" s="2" t="s">
        <v>41</v>
      </c>
      <c r="H33" s="3">
        <v>42411154003</v>
      </c>
      <c r="I33" s="10">
        <v>29.926666666666666</v>
      </c>
      <c r="J33" s="10">
        <v>79.2</v>
      </c>
      <c r="K33" s="10">
        <f t="shared" si="3"/>
        <v>47.52</v>
      </c>
      <c r="L33" s="10">
        <f t="shared" si="4"/>
        <v>77.44666666666667</v>
      </c>
      <c r="M33" s="2">
        <v>2</v>
      </c>
    </row>
    <row r="34" spans="1:13" s="1" customFormat="1" ht="18" customHeight="1">
      <c r="A34" s="2">
        <v>29</v>
      </c>
      <c r="B34" s="33"/>
      <c r="C34" s="4" t="s">
        <v>38</v>
      </c>
      <c r="D34" s="4" t="s">
        <v>39</v>
      </c>
      <c r="E34" s="7">
        <v>4030101</v>
      </c>
      <c r="F34" s="29"/>
      <c r="G34" s="2" t="s">
        <v>42</v>
      </c>
      <c r="H34" s="3">
        <v>42411152313</v>
      </c>
      <c r="I34" s="10">
        <v>30.78</v>
      </c>
      <c r="J34" s="10">
        <v>70</v>
      </c>
      <c r="K34" s="10">
        <f t="shared" si="3"/>
        <v>42</v>
      </c>
      <c r="L34" s="10">
        <f t="shared" si="4"/>
        <v>72.78</v>
      </c>
      <c r="M34" s="2">
        <v>3</v>
      </c>
    </row>
    <row r="35" spans="1:13" s="1" customFormat="1" ht="18" customHeight="1">
      <c r="A35" s="2">
        <v>34</v>
      </c>
      <c r="B35" s="33"/>
      <c r="C35" s="4" t="s">
        <v>43</v>
      </c>
      <c r="D35" s="4" t="s">
        <v>44</v>
      </c>
      <c r="E35" s="7">
        <v>4030201</v>
      </c>
      <c r="F35" s="27">
        <v>1</v>
      </c>
      <c r="G35" s="2" t="s">
        <v>45</v>
      </c>
      <c r="H35" s="3">
        <v>42411150723</v>
      </c>
      <c r="I35" s="10">
        <v>26.35333333333333</v>
      </c>
      <c r="J35" s="10">
        <v>78</v>
      </c>
      <c r="K35" s="10">
        <f t="shared" si="3"/>
        <v>46.8</v>
      </c>
      <c r="L35" s="10">
        <f t="shared" si="4"/>
        <v>73.15333333333334</v>
      </c>
      <c r="M35" s="2">
        <v>1</v>
      </c>
    </row>
    <row r="36" spans="1:13" s="1" customFormat="1" ht="18" customHeight="1">
      <c r="A36" s="2">
        <v>32</v>
      </c>
      <c r="B36" s="33"/>
      <c r="C36" s="4" t="s">
        <v>43</v>
      </c>
      <c r="D36" s="4" t="s">
        <v>44</v>
      </c>
      <c r="E36" s="7">
        <v>4030201</v>
      </c>
      <c r="F36" s="28"/>
      <c r="G36" s="2" t="s">
        <v>46</v>
      </c>
      <c r="H36" s="3">
        <v>42411154606</v>
      </c>
      <c r="I36" s="10">
        <v>26.38</v>
      </c>
      <c r="J36" s="10">
        <v>76.4</v>
      </c>
      <c r="K36" s="10">
        <f t="shared" si="3"/>
        <v>45.84</v>
      </c>
      <c r="L36" s="10">
        <f t="shared" si="4"/>
        <v>72.22</v>
      </c>
      <c r="M36" s="2">
        <v>2</v>
      </c>
    </row>
    <row r="37" spans="1:13" s="1" customFormat="1" ht="18" customHeight="1">
      <c r="A37" s="2">
        <v>33</v>
      </c>
      <c r="B37" s="34"/>
      <c r="C37" s="4" t="s">
        <v>43</v>
      </c>
      <c r="D37" s="4" t="s">
        <v>44</v>
      </c>
      <c r="E37" s="7">
        <v>4030201</v>
      </c>
      <c r="F37" s="29"/>
      <c r="G37" s="2" t="s">
        <v>47</v>
      </c>
      <c r="H37" s="3">
        <v>42411152905</v>
      </c>
      <c r="I37" s="10">
        <v>26.366666666666664</v>
      </c>
      <c r="J37" s="10">
        <v>75.2</v>
      </c>
      <c r="K37" s="10">
        <f t="shared" si="3"/>
        <v>45.12</v>
      </c>
      <c r="L37" s="10">
        <f t="shared" si="4"/>
        <v>71.48666666666666</v>
      </c>
      <c r="M37" s="2">
        <v>3</v>
      </c>
    </row>
    <row r="38" spans="1:13" s="1" customFormat="1" ht="18" customHeight="1">
      <c r="A38" s="2">
        <v>35</v>
      </c>
      <c r="B38" s="32" t="s">
        <v>160</v>
      </c>
      <c r="C38" s="4" t="s">
        <v>48</v>
      </c>
      <c r="D38" s="4" t="s">
        <v>39</v>
      </c>
      <c r="E38" s="7">
        <v>4030301</v>
      </c>
      <c r="F38" s="27">
        <v>5</v>
      </c>
      <c r="G38" s="2" t="s">
        <v>49</v>
      </c>
      <c r="H38" s="3">
        <v>42411152222</v>
      </c>
      <c r="I38" s="10">
        <v>31.2</v>
      </c>
      <c r="J38" s="15">
        <v>82.8</v>
      </c>
      <c r="K38" s="10">
        <f t="shared" si="3"/>
        <v>49.68</v>
      </c>
      <c r="L38" s="10">
        <f t="shared" si="4"/>
        <v>80.88</v>
      </c>
      <c r="M38" s="2">
        <v>1</v>
      </c>
    </row>
    <row r="39" spans="1:13" s="1" customFormat="1" ht="18" customHeight="1">
      <c r="A39" s="2">
        <v>45</v>
      </c>
      <c r="B39" s="33"/>
      <c r="C39" s="4" t="s">
        <v>48</v>
      </c>
      <c r="D39" s="4" t="s">
        <v>39</v>
      </c>
      <c r="E39" s="7">
        <v>4030301</v>
      </c>
      <c r="F39" s="28"/>
      <c r="G39" s="2" t="s">
        <v>50</v>
      </c>
      <c r="H39" s="3">
        <v>42411151719</v>
      </c>
      <c r="I39" s="10">
        <v>29.933333333333334</v>
      </c>
      <c r="J39" s="10">
        <v>84</v>
      </c>
      <c r="K39" s="10">
        <f t="shared" si="3"/>
        <v>50.4</v>
      </c>
      <c r="L39" s="10">
        <f t="shared" si="4"/>
        <v>80.33333333333333</v>
      </c>
      <c r="M39" s="2">
        <v>2</v>
      </c>
    </row>
    <row r="40" spans="1:13" s="1" customFormat="1" ht="18" customHeight="1">
      <c r="A40" s="2">
        <v>36</v>
      </c>
      <c r="B40" s="33"/>
      <c r="C40" s="4" t="s">
        <v>48</v>
      </c>
      <c r="D40" s="4" t="s">
        <v>39</v>
      </c>
      <c r="E40" s="7">
        <v>4030301</v>
      </c>
      <c r="F40" s="28"/>
      <c r="G40" s="2" t="s">
        <v>51</v>
      </c>
      <c r="H40" s="3">
        <v>42411150909</v>
      </c>
      <c r="I40" s="10">
        <v>31.006666666666668</v>
      </c>
      <c r="J40" s="10">
        <v>82.2</v>
      </c>
      <c r="K40" s="10">
        <f t="shared" si="3"/>
        <v>49.32</v>
      </c>
      <c r="L40" s="10">
        <f t="shared" si="4"/>
        <v>80.32666666666667</v>
      </c>
      <c r="M40" s="2">
        <v>3</v>
      </c>
    </row>
    <row r="41" spans="1:13" s="1" customFormat="1" ht="18" customHeight="1">
      <c r="A41" s="2">
        <v>40</v>
      </c>
      <c r="B41" s="33"/>
      <c r="C41" s="4" t="s">
        <v>48</v>
      </c>
      <c r="D41" s="4" t="s">
        <v>39</v>
      </c>
      <c r="E41" s="7">
        <v>4030301</v>
      </c>
      <c r="F41" s="28"/>
      <c r="G41" s="2" t="s">
        <v>52</v>
      </c>
      <c r="H41" s="3">
        <v>42411151102</v>
      </c>
      <c r="I41" s="10">
        <v>30.233333333333334</v>
      </c>
      <c r="J41" s="10">
        <v>81</v>
      </c>
      <c r="K41" s="10">
        <f t="shared" si="3"/>
        <v>48.6</v>
      </c>
      <c r="L41" s="10">
        <f t="shared" si="4"/>
        <v>78.83333333333334</v>
      </c>
      <c r="M41" s="2">
        <v>4</v>
      </c>
    </row>
    <row r="42" spans="1:13" s="1" customFormat="1" ht="18" customHeight="1">
      <c r="A42" s="2">
        <v>38</v>
      </c>
      <c r="B42" s="33"/>
      <c r="C42" s="4" t="s">
        <v>48</v>
      </c>
      <c r="D42" s="4" t="s">
        <v>39</v>
      </c>
      <c r="E42" s="7">
        <v>4030301</v>
      </c>
      <c r="F42" s="28"/>
      <c r="G42" s="2" t="s">
        <v>53</v>
      </c>
      <c r="H42" s="3">
        <v>42411151726</v>
      </c>
      <c r="I42" s="10">
        <v>30.64</v>
      </c>
      <c r="J42" s="10">
        <v>80.2</v>
      </c>
      <c r="K42" s="10">
        <f t="shared" si="3"/>
        <v>48.12</v>
      </c>
      <c r="L42" s="10">
        <f t="shared" si="4"/>
        <v>78.75999999999999</v>
      </c>
      <c r="M42" s="2">
        <v>5</v>
      </c>
    </row>
    <row r="43" spans="1:13" s="1" customFormat="1" ht="18" customHeight="1">
      <c r="A43" s="2">
        <v>42</v>
      </c>
      <c r="B43" s="33"/>
      <c r="C43" s="4" t="s">
        <v>48</v>
      </c>
      <c r="D43" s="4" t="s">
        <v>39</v>
      </c>
      <c r="E43" s="7">
        <v>4030301</v>
      </c>
      <c r="F43" s="28"/>
      <c r="G43" s="2" t="s">
        <v>54</v>
      </c>
      <c r="H43" s="3">
        <v>42411150905</v>
      </c>
      <c r="I43" s="10">
        <v>30.12</v>
      </c>
      <c r="J43" s="10">
        <v>80.4</v>
      </c>
      <c r="K43" s="10">
        <f t="shared" si="3"/>
        <v>48.24</v>
      </c>
      <c r="L43" s="10">
        <f t="shared" si="4"/>
        <v>78.36</v>
      </c>
      <c r="M43" s="2">
        <v>6</v>
      </c>
    </row>
    <row r="44" spans="1:13" s="1" customFormat="1" ht="18" customHeight="1">
      <c r="A44" s="2">
        <v>41</v>
      </c>
      <c r="B44" s="33"/>
      <c r="C44" s="4" t="s">
        <v>48</v>
      </c>
      <c r="D44" s="4" t="s">
        <v>39</v>
      </c>
      <c r="E44" s="7">
        <v>4030301</v>
      </c>
      <c r="F44" s="28"/>
      <c r="G44" s="2" t="s">
        <v>55</v>
      </c>
      <c r="H44" s="3">
        <v>42411151430</v>
      </c>
      <c r="I44" s="10">
        <v>30.193333333333328</v>
      </c>
      <c r="J44" s="10">
        <v>79.8</v>
      </c>
      <c r="K44" s="10">
        <f t="shared" si="3"/>
        <v>47.879999999999995</v>
      </c>
      <c r="L44" s="10">
        <f t="shared" si="4"/>
        <v>78.07333333333332</v>
      </c>
      <c r="M44" s="2">
        <v>7</v>
      </c>
    </row>
    <row r="45" spans="1:13" s="1" customFormat="1" ht="18" customHeight="1">
      <c r="A45" s="2">
        <v>47</v>
      </c>
      <c r="B45" s="33"/>
      <c r="C45" s="4" t="s">
        <v>48</v>
      </c>
      <c r="D45" s="4" t="s">
        <v>39</v>
      </c>
      <c r="E45" s="7">
        <v>4030301</v>
      </c>
      <c r="F45" s="28"/>
      <c r="G45" s="2" t="s">
        <v>56</v>
      </c>
      <c r="H45" s="3">
        <v>42411150829</v>
      </c>
      <c r="I45" s="10">
        <v>29.713333333333335</v>
      </c>
      <c r="J45" s="10">
        <v>80</v>
      </c>
      <c r="K45" s="10">
        <f t="shared" si="3"/>
        <v>48</v>
      </c>
      <c r="L45" s="10">
        <f t="shared" si="4"/>
        <v>77.71333333333334</v>
      </c>
      <c r="M45" s="2">
        <v>8</v>
      </c>
    </row>
    <row r="46" spans="1:13" s="1" customFormat="1" ht="18" customHeight="1">
      <c r="A46" s="2">
        <v>37</v>
      </c>
      <c r="B46" s="33"/>
      <c r="C46" s="4" t="s">
        <v>48</v>
      </c>
      <c r="D46" s="4" t="s">
        <v>39</v>
      </c>
      <c r="E46" s="7">
        <v>4030301</v>
      </c>
      <c r="F46" s="28"/>
      <c r="G46" s="2" t="s">
        <v>57</v>
      </c>
      <c r="H46" s="3">
        <v>42411155317</v>
      </c>
      <c r="I46" s="10">
        <v>30.666666666666664</v>
      </c>
      <c r="J46" s="10">
        <v>78</v>
      </c>
      <c r="K46" s="10">
        <f t="shared" si="3"/>
        <v>46.8</v>
      </c>
      <c r="L46" s="10">
        <f t="shared" si="4"/>
        <v>77.46666666666667</v>
      </c>
      <c r="M46" s="2">
        <v>9</v>
      </c>
    </row>
    <row r="47" spans="1:13" s="1" customFormat="1" ht="18" customHeight="1">
      <c r="A47" s="2">
        <v>49</v>
      </c>
      <c r="B47" s="33"/>
      <c r="C47" s="4" t="s">
        <v>48</v>
      </c>
      <c r="D47" s="4" t="s">
        <v>39</v>
      </c>
      <c r="E47" s="7">
        <v>4030301</v>
      </c>
      <c r="F47" s="28"/>
      <c r="G47" s="2" t="s">
        <v>58</v>
      </c>
      <c r="H47" s="4">
        <v>42411155015</v>
      </c>
      <c r="I47" s="10">
        <v>29.22</v>
      </c>
      <c r="J47" s="16">
        <v>80.2</v>
      </c>
      <c r="K47" s="10">
        <f t="shared" si="3"/>
        <v>48.12</v>
      </c>
      <c r="L47" s="10">
        <f t="shared" si="4"/>
        <v>77.34</v>
      </c>
      <c r="M47" s="2">
        <v>10</v>
      </c>
    </row>
    <row r="48" spans="1:13" s="1" customFormat="1" ht="18" customHeight="1">
      <c r="A48" s="2">
        <v>46</v>
      </c>
      <c r="B48" s="33"/>
      <c r="C48" s="4" t="s">
        <v>48</v>
      </c>
      <c r="D48" s="4" t="s">
        <v>39</v>
      </c>
      <c r="E48" s="7">
        <v>4030301</v>
      </c>
      <c r="F48" s="28"/>
      <c r="G48" s="2" t="s">
        <v>59</v>
      </c>
      <c r="H48" s="3">
        <v>42411152819</v>
      </c>
      <c r="I48" s="10">
        <v>29.76</v>
      </c>
      <c r="J48" s="10">
        <v>78.8</v>
      </c>
      <c r="K48" s="10">
        <f t="shared" si="3"/>
        <v>47.279999999999994</v>
      </c>
      <c r="L48" s="10">
        <f t="shared" si="4"/>
        <v>77.03999999999999</v>
      </c>
      <c r="M48" s="2">
        <v>11</v>
      </c>
    </row>
    <row r="49" spans="1:13" s="1" customFormat="1" ht="18" customHeight="1">
      <c r="A49" s="2">
        <v>43</v>
      </c>
      <c r="B49" s="33"/>
      <c r="C49" s="4" t="s">
        <v>48</v>
      </c>
      <c r="D49" s="4" t="s">
        <v>39</v>
      </c>
      <c r="E49" s="7">
        <v>4030301</v>
      </c>
      <c r="F49" s="28"/>
      <c r="G49" s="2" t="s">
        <v>60</v>
      </c>
      <c r="H49" s="3">
        <v>42411154919</v>
      </c>
      <c r="I49" s="10">
        <v>30.113333333333333</v>
      </c>
      <c r="J49" s="10">
        <v>78.2</v>
      </c>
      <c r="K49" s="10">
        <f t="shared" si="3"/>
        <v>46.92</v>
      </c>
      <c r="L49" s="10">
        <f t="shared" si="4"/>
        <v>77.03333333333333</v>
      </c>
      <c r="M49" s="2">
        <v>12</v>
      </c>
    </row>
    <row r="50" spans="1:13" s="1" customFormat="1" ht="18" customHeight="1">
      <c r="A50" s="2">
        <v>44</v>
      </c>
      <c r="B50" s="33"/>
      <c r="C50" s="4" t="s">
        <v>48</v>
      </c>
      <c r="D50" s="4" t="s">
        <v>39</v>
      </c>
      <c r="E50" s="7">
        <v>4030301</v>
      </c>
      <c r="F50" s="28"/>
      <c r="G50" s="2" t="s">
        <v>61</v>
      </c>
      <c r="H50" s="3">
        <v>42411153321</v>
      </c>
      <c r="I50" s="10">
        <v>30.08</v>
      </c>
      <c r="J50" s="10">
        <v>76.6</v>
      </c>
      <c r="K50" s="10">
        <f t="shared" si="3"/>
        <v>45.959999999999994</v>
      </c>
      <c r="L50" s="10">
        <f t="shared" si="4"/>
        <v>76.03999999999999</v>
      </c>
      <c r="M50" s="2">
        <v>13</v>
      </c>
    </row>
    <row r="51" spans="1:13" s="1" customFormat="1" ht="18" customHeight="1">
      <c r="A51" s="2">
        <v>48</v>
      </c>
      <c r="B51" s="33"/>
      <c r="C51" s="4" t="s">
        <v>48</v>
      </c>
      <c r="D51" s="4" t="s">
        <v>39</v>
      </c>
      <c r="E51" s="7">
        <v>4030301</v>
      </c>
      <c r="F51" s="28"/>
      <c r="G51" s="2" t="s">
        <v>62</v>
      </c>
      <c r="H51" s="3">
        <v>42411153825</v>
      </c>
      <c r="I51" s="10">
        <v>29.433333333333334</v>
      </c>
      <c r="J51" s="10">
        <v>75.2</v>
      </c>
      <c r="K51" s="10">
        <f t="shared" si="3"/>
        <v>45.12</v>
      </c>
      <c r="L51" s="10">
        <f t="shared" si="4"/>
        <v>74.55333333333333</v>
      </c>
      <c r="M51" s="2">
        <v>14</v>
      </c>
    </row>
    <row r="52" spans="1:13" s="1" customFormat="1" ht="18" customHeight="1">
      <c r="A52" s="2">
        <v>39</v>
      </c>
      <c r="B52" s="34"/>
      <c r="C52" s="4" t="s">
        <v>48</v>
      </c>
      <c r="D52" s="4" t="s">
        <v>39</v>
      </c>
      <c r="E52" s="7">
        <v>4030301</v>
      </c>
      <c r="F52" s="29"/>
      <c r="G52" s="2" t="s">
        <v>63</v>
      </c>
      <c r="H52" s="3">
        <v>42411152913</v>
      </c>
      <c r="I52" s="10">
        <v>30.48</v>
      </c>
      <c r="J52" s="10" t="s">
        <v>16</v>
      </c>
      <c r="K52" s="10">
        <v>0</v>
      </c>
      <c r="L52" s="10">
        <f t="shared" si="4"/>
        <v>30.48</v>
      </c>
      <c r="M52" s="2">
        <v>15</v>
      </c>
    </row>
    <row r="53" spans="1:13" s="1" customFormat="1" ht="18" customHeight="1">
      <c r="A53" s="2">
        <v>50</v>
      </c>
      <c r="B53" s="32" t="s">
        <v>161</v>
      </c>
      <c r="C53" s="4" t="s">
        <v>64</v>
      </c>
      <c r="D53" s="4" t="s">
        <v>65</v>
      </c>
      <c r="E53" s="7">
        <v>4040102</v>
      </c>
      <c r="F53" s="27">
        <v>1</v>
      </c>
      <c r="G53" s="2" t="s">
        <v>66</v>
      </c>
      <c r="H53" s="3">
        <v>42411152210</v>
      </c>
      <c r="I53" s="10">
        <v>30.206666666666667</v>
      </c>
      <c r="J53" s="10">
        <v>80.2</v>
      </c>
      <c r="K53" s="10">
        <f aca="true" t="shared" si="5" ref="K53:K59">J53*0.6</f>
        <v>48.12</v>
      </c>
      <c r="L53" s="10">
        <f t="shared" si="4"/>
        <v>78.32666666666667</v>
      </c>
      <c r="M53" s="2">
        <v>1</v>
      </c>
    </row>
    <row r="54" spans="1:13" s="1" customFormat="1" ht="18" customHeight="1">
      <c r="A54" s="2">
        <v>51</v>
      </c>
      <c r="B54" s="33"/>
      <c r="C54" s="4" t="s">
        <v>64</v>
      </c>
      <c r="D54" s="4" t="s">
        <v>65</v>
      </c>
      <c r="E54" s="7">
        <v>4040102</v>
      </c>
      <c r="F54" s="28"/>
      <c r="G54" s="2" t="s">
        <v>67</v>
      </c>
      <c r="H54" s="3">
        <v>42411153616</v>
      </c>
      <c r="I54" s="10">
        <v>29.206666666666667</v>
      </c>
      <c r="J54" s="10">
        <v>77</v>
      </c>
      <c r="K54" s="10">
        <f t="shared" si="5"/>
        <v>46.199999999999996</v>
      </c>
      <c r="L54" s="10">
        <f t="shared" si="4"/>
        <v>75.40666666666667</v>
      </c>
      <c r="M54" s="2">
        <v>2</v>
      </c>
    </row>
    <row r="55" spans="1:13" s="1" customFormat="1" ht="18" customHeight="1">
      <c r="A55" s="2">
        <v>52</v>
      </c>
      <c r="B55" s="33"/>
      <c r="C55" s="4" t="s">
        <v>64</v>
      </c>
      <c r="D55" s="4" t="s">
        <v>65</v>
      </c>
      <c r="E55" s="7">
        <v>4040102</v>
      </c>
      <c r="F55" s="29"/>
      <c r="G55" s="2" t="s">
        <v>68</v>
      </c>
      <c r="H55" s="3">
        <v>42411151223</v>
      </c>
      <c r="I55" s="10">
        <v>28.34</v>
      </c>
      <c r="J55" s="10">
        <v>75.4</v>
      </c>
      <c r="K55" s="10">
        <f t="shared" si="5"/>
        <v>45.24</v>
      </c>
      <c r="L55" s="10">
        <f t="shared" si="4"/>
        <v>73.58</v>
      </c>
      <c r="M55" s="2">
        <v>3</v>
      </c>
    </row>
    <row r="56" spans="1:13" s="1" customFormat="1" ht="18" customHeight="1">
      <c r="A56" s="2">
        <v>54</v>
      </c>
      <c r="B56" s="33"/>
      <c r="C56" s="4" t="s">
        <v>69</v>
      </c>
      <c r="D56" s="20" t="s">
        <v>70</v>
      </c>
      <c r="E56" s="21">
        <v>4040201</v>
      </c>
      <c r="F56" s="30">
        <v>1</v>
      </c>
      <c r="G56" s="22" t="s">
        <v>71</v>
      </c>
      <c r="H56" s="23">
        <v>42411155610</v>
      </c>
      <c r="I56" s="24">
        <v>22.573333333333338</v>
      </c>
      <c r="J56" s="24">
        <v>81.4</v>
      </c>
      <c r="K56" s="24">
        <f t="shared" si="5"/>
        <v>48.84</v>
      </c>
      <c r="L56" s="24">
        <f t="shared" si="4"/>
        <v>71.41333333333334</v>
      </c>
      <c r="M56" s="22">
        <v>1</v>
      </c>
    </row>
    <row r="57" spans="1:13" s="1" customFormat="1" ht="18" customHeight="1">
      <c r="A57" s="2">
        <v>53</v>
      </c>
      <c r="B57" s="33"/>
      <c r="C57" s="4" t="s">
        <v>69</v>
      </c>
      <c r="D57" s="20" t="s">
        <v>70</v>
      </c>
      <c r="E57" s="21">
        <v>4040201</v>
      </c>
      <c r="F57" s="31"/>
      <c r="G57" s="22" t="s">
        <v>72</v>
      </c>
      <c r="H57" s="23">
        <v>42411155612</v>
      </c>
      <c r="I57" s="24">
        <v>25.370666666666665</v>
      </c>
      <c r="J57" s="24">
        <v>73.2</v>
      </c>
      <c r="K57" s="24">
        <f t="shared" si="5"/>
        <v>43.92</v>
      </c>
      <c r="L57" s="24">
        <f t="shared" si="4"/>
        <v>69.29066666666667</v>
      </c>
      <c r="M57" s="22">
        <v>2</v>
      </c>
    </row>
    <row r="58" spans="1:13" s="1" customFormat="1" ht="18" customHeight="1">
      <c r="A58" s="2">
        <v>55</v>
      </c>
      <c r="B58" s="33"/>
      <c r="C58" s="4" t="s">
        <v>69</v>
      </c>
      <c r="D58" s="4" t="s">
        <v>73</v>
      </c>
      <c r="E58" s="7">
        <v>4040202</v>
      </c>
      <c r="F58" s="27">
        <v>1</v>
      </c>
      <c r="G58" s="2" t="s">
        <v>74</v>
      </c>
      <c r="H58" s="3">
        <v>42411154613</v>
      </c>
      <c r="I58" s="10">
        <v>31.713333333333335</v>
      </c>
      <c r="J58" s="10">
        <v>82.2</v>
      </c>
      <c r="K58" s="10">
        <f t="shared" si="5"/>
        <v>49.32</v>
      </c>
      <c r="L58" s="10">
        <f t="shared" si="4"/>
        <v>81.03333333333333</v>
      </c>
      <c r="M58" s="2">
        <v>1</v>
      </c>
    </row>
    <row r="59" spans="1:13" s="1" customFormat="1" ht="18" customHeight="1">
      <c r="A59" s="2">
        <v>57</v>
      </c>
      <c r="B59" s="33"/>
      <c r="C59" s="4" t="s">
        <v>69</v>
      </c>
      <c r="D59" s="4" t="s">
        <v>73</v>
      </c>
      <c r="E59" s="7">
        <v>4040202</v>
      </c>
      <c r="F59" s="28"/>
      <c r="G59" s="2" t="s">
        <v>75</v>
      </c>
      <c r="H59" s="8">
        <v>42411154519</v>
      </c>
      <c r="I59" s="10">
        <v>26.386666666666663</v>
      </c>
      <c r="J59" s="10">
        <v>77.2</v>
      </c>
      <c r="K59" s="10">
        <f t="shared" si="5"/>
        <v>46.32</v>
      </c>
      <c r="L59" s="10">
        <f t="shared" si="4"/>
        <v>72.70666666666666</v>
      </c>
      <c r="M59" s="2">
        <v>2</v>
      </c>
    </row>
    <row r="60" spans="1:13" s="1" customFormat="1" ht="18" customHeight="1">
      <c r="A60" s="2">
        <v>56</v>
      </c>
      <c r="B60" s="34"/>
      <c r="C60" s="4" t="s">
        <v>69</v>
      </c>
      <c r="D60" s="4" t="s">
        <v>73</v>
      </c>
      <c r="E60" s="7">
        <v>4040202</v>
      </c>
      <c r="F60" s="29"/>
      <c r="G60" s="2" t="s">
        <v>76</v>
      </c>
      <c r="H60" s="3">
        <v>42411151127</v>
      </c>
      <c r="I60" s="10">
        <v>27.986666666666668</v>
      </c>
      <c r="J60" s="10" t="s">
        <v>16</v>
      </c>
      <c r="K60" s="10">
        <v>0</v>
      </c>
      <c r="L60" s="10">
        <f t="shared" si="4"/>
        <v>27.986666666666668</v>
      </c>
      <c r="M60" s="2">
        <v>3</v>
      </c>
    </row>
    <row r="61" spans="1:13" s="1" customFormat="1" ht="18" customHeight="1">
      <c r="A61" s="2">
        <v>58</v>
      </c>
      <c r="B61" s="32"/>
      <c r="C61" s="4" t="s">
        <v>77</v>
      </c>
      <c r="D61" s="4" t="s">
        <v>78</v>
      </c>
      <c r="E61" s="7">
        <v>4050101</v>
      </c>
      <c r="F61" s="27">
        <v>1</v>
      </c>
      <c r="G61" s="2" t="s">
        <v>79</v>
      </c>
      <c r="H61" s="3">
        <v>42411151122</v>
      </c>
      <c r="I61" s="10">
        <v>30.92</v>
      </c>
      <c r="J61" s="10">
        <v>85.2</v>
      </c>
      <c r="K61" s="10">
        <f aca="true" t="shared" si="6" ref="K61:K96">J61*0.6</f>
        <v>51.12</v>
      </c>
      <c r="L61" s="10">
        <f t="shared" si="4"/>
        <v>82.03999999999999</v>
      </c>
      <c r="M61" s="2">
        <v>1</v>
      </c>
    </row>
    <row r="62" spans="1:13" s="1" customFormat="1" ht="18" customHeight="1">
      <c r="A62" s="2">
        <v>59</v>
      </c>
      <c r="B62" s="33"/>
      <c r="C62" s="4" t="s">
        <v>77</v>
      </c>
      <c r="D62" s="4" t="s">
        <v>78</v>
      </c>
      <c r="E62" s="7">
        <v>4050101</v>
      </c>
      <c r="F62" s="28"/>
      <c r="G62" s="2" t="s">
        <v>80</v>
      </c>
      <c r="H62" s="3">
        <v>42411152129</v>
      </c>
      <c r="I62" s="10">
        <v>30.28</v>
      </c>
      <c r="J62" s="10">
        <v>81</v>
      </c>
      <c r="K62" s="10">
        <f t="shared" si="6"/>
        <v>48.6</v>
      </c>
      <c r="L62" s="10">
        <f t="shared" si="4"/>
        <v>78.88</v>
      </c>
      <c r="M62" s="2">
        <v>2</v>
      </c>
    </row>
    <row r="63" spans="1:13" s="1" customFormat="1" ht="18" customHeight="1">
      <c r="A63" s="2">
        <v>60</v>
      </c>
      <c r="B63" s="34"/>
      <c r="C63" s="4" t="s">
        <v>77</v>
      </c>
      <c r="D63" s="4" t="s">
        <v>78</v>
      </c>
      <c r="E63" s="7">
        <v>4050101</v>
      </c>
      <c r="F63" s="29"/>
      <c r="G63" s="2" t="s">
        <v>81</v>
      </c>
      <c r="H63" s="3">
        <v>42411151701</v>
      </c>
      <c r="I63" s="10">
        <v>30.26</v>
      </c>
      <c r="J63" s="10">
        <v>76.8</v>
      </c>
      <c r="K63" s="10">
        <f t="shared" si="6"/>
        <v>46.08</v>
      </c>
      <c r="L63" s="10">
        <f t="shared" si="4"/>
        <v>76.34</v>
      </c>
      <c r="M63" s="2">
        <v>3</v>
      </c>
    </row>
    <row r="64" spans="1:13" s="1" customFormat="1" ht="18" customHeight="1">
      <c r="A64" s="2">
        <v>61</v>
      </c>
      <c r="B64" s="32" t="s">
        <v>162</v>
      </c>
      <c r="C64" s="4" t="s">
        <v>82</v>
      </c>
      <c r="D64" s="4" t="s">
        <v>83</v>
      </c>
      <c r="E64" s="7">
        <v>4060101</v>
      </c>
      <c r="F64" s="27">
        <v>1</v>
      </c>
      <c r="G64" s="2" t="s">
        <v>84</v>
      </c>
      <c r="H64" s="3">
        <v>42411150718</v>
      </c>
      <c r="I64" s="10">
        <v>27.55333333333333</v>
      </c>
      <c r="J64" s="10">
        <v>84.2</v>
      </c>
      <c r="K64" s="10">
        <f t="shared" si="6"/>
        <v>50.52</v>
      </c>
      <c r="L64" s="10">
        <f t="shared" si="4"/>
        <v>78.07333333333334</v>
      </c>
      <c r="M64" s="2">
        <v>1</v>
      </c>
    </row>
    <row r="65" spans="1:13" s="1" customFormat="1" ht="18" customHeight="1">
      <c r="A65" s="2">
        <v>63</v>
      </c>
      <c r="B65" s="33"/>
      <c r="C65" s="4" t="s">
        <v>82</v>
      </c>
      <c r="D65" s="4" t="s">
        <v>83</v>
      </c>
      <c r="E65" s="7">
        <v>4060101</v>
      </c>
      <c r="F65" s="28"/>
      <c r="G65" s="2" t="s">
        <v>85</v>
      </c>
      <c r="H65" s="3">
        <v>42411151528</v>
      </c>
      <c r="I65" s="10">
        <v>27.346666666666664</v>
      </c>
      <c r="J65" s="10">
        <v>75.8</v>
      </c>
      <c r="K65" s="10">
        <f t="shared" si="6"/>
        <v>45.48</v>
      </c>
      <c r="L65" s="10">
        <f t="shared" si="4"/>
        <v>72.82666666666665</v>
      </c>
      <c r="M65" s="2">
        <v>2</v>
      </c>
    </row>
    <row r="66" spans="1:13" s="1" customFormat="1" ht="18" customHeight="1">
      <c r="A66" s="2">
        <v>62</v>
      </c>
      <c r="B66" s="34"/>
      <c r="C66" s="4" t="s">
        <v>82</v>
      </c>
      <c r="D66" s="4" t="s">
        <v>83</v>
      </c>
      <c r="E66" s="7">
        <v>4060101</v>
      </c>
      <c r="F66" s="29"/>
      <c r="G66" s="2" t="s">
        <v>86</v>
      </c>
      <c r="H66" s="3">
        <v>42411153314</v>
      </c>
      <c r="I66" s="10">
        <v>27.4</v>
      </c>
      <c r="J66" s="10">
        <v>72.4</v>
      </c>
      <c r="K66" s="10">
        <f t="shared" si="6"/>
        <v>43.440000000000005</v>
      </c>
      <c r="L66" s="10">
        <f t="shared" si="4"/>
        <v>70.84</v>
      </c>
      <c r="M66" s="2">
        <v>3</v>
      </c>
    </row>
    <row r="67" spans="1:13" s="1" customFormat="1" ht="18" customHeight="1">
      <c r="A67" s="2">
        <v>65</v>
      </c>
      <c r="B67" s="32"/>
      <c r="C67" s="4" t="s">
        <v>87</v>
      </c>
      <c r="D67" s="4" t="s">
        <v>39</v>
      </c>
      <c r="E67" s="7">
        <v>4070101</v>
      </c>
      <c r="F67" s="27">
        <v>1</v>
      </c>
      <c r="G67" s="2" t="s">
        <v>88</v>
      </c>
      <c r="H67" s="3">
        <v>42411154001</v>
      </c>
      <c r="I67" s="10">
        <v>30.16</v>
      </c>
      <c r="J67" s="10">
        <v>83</v>
      </c>
      <c r="K67" s="10">
        <f t="shared" si="6"/>
        <v>49.8</v>
      </c>
      <c r="L67" s="10">
        <f t="shared" si="4"/>
        <v>79.96</v>
      </c>
      <c r="M67" s="2">
        <v>1</v>
      </c>
    </row>
    <row r="68" spans="1:13" s="1" customFormat="1" ht="18" customHeight="1">
      <c r="A68" s="2">
        <v>64</v>
      </c>
      <c r="B68" s="33"/>
      <c r="C68" s="4" t="s">
        <v>87</v>
      </c>
      <c r="D68" s="4" t="s">
        <v>39</v>
      </c>
      <c r="E68" s="7">
        <v>4070101</v>
      </c>
      <c r="F68" s="28"/>
      <c r="G68" s="2" t="s">
        <v>89</v>
      </c>
      <c r="H68" s="3">
        <v>42411154508</v>
      </c>
      <c r="I68" s="10">
        <v>30.2</v>
      </c>
      <c r="J68" s="10">
        <v>81.8</v>
      </c>
      <c r="K68" s="10">
        <f t="shared" si="6"/>
        <v>49.08</v>
      </c>
      <c r="L68" s="10">
        <f t="shared" si="4"/>
        <v>79.28</v>
      </c>
      <c r="M68" s="2">
        <v>2</v>
      </c>
    </row>
    <row r="69" spans="1:13" s="1" customFormat="1" ht="18" customHeight="1">
      <c r="A69" s="2">
        <v>66</v>
      </c>
      <c r="B69" s="34"/>
      <c r="C69" s="4" t="s">
        <v>87</v>
      </c>
      <c r="D69" s="4" t="s">
        <v>39</v>
      </c>
      <c r="E69" s="7">
        <v>4070101</v>
      </c>
      <c r="F69" s="29"/>
      <c r="G69" s="2" t="s">
        <v>90</v>
      </c>
      <c r="H69" s="3">
        <v>42411153609</v>
      </c>
      <c r="I69" s="10">
        <v>29.866666666666664</v>
      </c>
      <c r="J69" s="10">
        <v>73.6</v>
      </c>
      <c r="K69" s="10">
        <f t="shared" si="6"/>
        <v>44.16</v>
      </c>
      <c r="L69" s="10">
        <f t="shared" si="4"/>
        <v>74.02666666666666</v>
      </c>
      <c r="M69" s="2">
        <v>3</v>
      </c>
    </row>
    <row r="70" spans="1:13" s="1" customFormat="1" ht="18" customHeight="1">
      <c r="A70" s="2">
        <v>69</v>
      </c>
      <c r="B70" s="32" t="s">
        <v>163</v>
      </c>
      <c r="C70" s="4" t="s">
        <v>91</v>
      </c>
      <c r="D70" s="4" t="s">
        <v>39</v>
      </c>
      <c r="E70" s="7">
        <v>4080101</v>
      </c>
      <c r="F70" s="27">
        <v>1</v>
      </c>
      <c r="G70" s="2" t="s">
        <v>92</v>
      </c>
      <c r="H70" s="3">
        <v>42411151810</v>
      </c>
      <c r="I70" s="10">
        <v>28.466666666666665</v>
      </c>
      <c r="J70" s="10">
        <v>82</v>
      </c>
      <c r="K70" s="10">
        <f t="shared" si="6"/>
        <v>49.199999999999996</v>
      </c>
      <c r="L70" s="10">
        <f t="shared" si="4"/>
        <v>77.66666666666666</v>
      </c>
      <c r="M70" s="2">
        <v>1</v>
      </c>
    </row>
    <row r="71" spans="1:13" s="1" customFormat="1" ht="18" customHeight="1">
      <c r="A71" s="2">
        <v>67</v>
      </c>
      <c r="B71" s="33"/>
      <c r="C71" s="4" t="s">
        <v>91</v>
      </c>
      <c r="D71" s="4" t="s">
        <v>39</v>
      </c>
      <c r="E71" s="7">
        <v>4080101</v>
      </c>
      <c r="F71" s="28"/>
      <c r="G71" s="2" t="s">
        <v>93</v>
      </c>
      <c r="H71" s="3">
        <v>42411152211</v>
      </c>
      <c r="I71" s="10">
        <v>29.5</v>
      </c>
      <c r="J71" s="10">
        <v>79.9</v>
      </c>
      <c r="K71" s="10">
        <f t="shared" si="6"/>
        <v>47.940000000000005</v>
      </c>
      <c r="L71" s="10">
        <f t="shared" si="4"/>
        <v>77.44</v>
      </c>
      <c r="M71" s="2">
        <v>2</v>
      </c>
    </row>
    <row r="72" spans="1:13" s="1" customFormat="1" ht="18" customHeight="1">
      <c r="A72" s="2">
        <v>68</v>
      </c>
      <c r="B72" s="33"/>
      <c r="C72" s="4" t="s">
        <v>91</v>
      </c>
      <c r="D72" s="4" t="s">
        <v>39</v>
      </c>
      <c r="E72" s="7">
        <v>4080101</v>
      </c>
      <c r="F72" s="29"/>
      <c r="G72" s="2" t="s">
        <v>94</v>
      </c>
      <c r="H72" s="3">
        <v>42411153203</v>
      </c>
      <c r="I72" s="10">
        <v>28.906666666666666</v>
      </c>
      <c r="J72" s="10">
        <v>79.2</v>
      </c>
      <c r="K72" s="10">
        <f t="shared" si="6"/>
        <v>47.52</v>
      </c>
      <c r="L72" s="10">
        <f t="shared" si="4"/>
        <v>76.42666666666668</v>
      </c>
      <c r="M72" s="2">
        <v>3</v>
      </c>
    </row>
    <row r="73" spans="1:13" s="1" customFormat="1" ht="18" customHeight="1">
      <c r="A73" s="2">
        <v>72</v>
      </c>
      <c r="B73" s="33"/>
      <c r="C73" s="4" t="s">
        <v>91</v>
      </c>
      <c r="D73" s="4" t="s">
        <v>95</v>
      </c>
      <c r="E73" s="7">
        <v>4080102</v>
      </c>
      <c r="F73" s="27">
        <v>1</v>
      </c>
      <c r="G73" s="2" t="s">
        <v>96</v>
      </c>
      <c r="H73" s="3">
        <v>42411152521</v>
      </c>
      <c r="I73" s="10">
        <v>27.84</v>
      </c>
      <c r="J73" s="10">
        <v>86</v>
      </c>
      <c r="K73" s="10">
        <f t="shared" si="6"/>
        <v>51.6</v>
      </c>
      <c r="L73" s="10">
        <f t="shared" si="4"/>
        <v>79.44</v>
      </c>
      <c r="M73" s="2">
        <v>1</v>
      </c>
    </row>
    <row r="74" spans="1:13" s="1" customFormat="1" ht="18" customHeight="1">
      <c r="A74" s="2">
        <v>70</v>
      </c>
      <c r="B74" s="33"/>
      <c r="C74" s="4" t="s">
        <v>91</v>
      </c>
      <c r="D74" s="4" t="s">
        <v>95</v>
      </c>
      <c r="E74" s="7">
        <v>4080102</v>
      </c>
      <c r="F74" s="28"/>
      <c r="G74" s="2" t="s">
        <v>97</v>
      </c>
      <c r="H74" s="3">
        <v>42411153021</v>
      </c>
      <c r="I74" s="10">
        <v>29.8</v>
      </c>
      <c r="J74" s="10">
        <v>82.3</v>
      </c>
      <c r="K74" s="10">
        <f t="shared" si="6"/>
        <v>49.379999999999995</v>
      </c>
      <c r="L74" s="10">
        <f t="shared" si="4"/>
        <v>79.17999999999999</v>
      </c>
      <c r="M74" s="2">
        <v>2</v>
      </c>
    </row>
    <row r="75" spans="1:13" s="1" customFormat="1" ht="18" customHeight="1">
      <c r="A75" s="2">
        <v>71</v>
      </c>
      <c r="B75" s="33"/>
      <c r="C75" s="4" t="s">
        <v>91</v>
      </c>
      <c r="D75" s="4" t="s">
        <v>95</v>
      </c>
      <c r="E75" s="7">
        <v>4080102</v>
      </c>
      <c r="F75" s="29"/>
      <c r="G75" s="2" t="s">
        <v>98</v>
      </c>
      <c r="H75" s="3">
        <v>42411155011</v>
      </c>
      <c r="I75" s="10">
        <v>28.006666666666668</v>
      </c>
      <c r="J75" s="10">
        <v>77.3</v>
      </c>
      <c r="K75" s="10">
        <f t="shared" si="6"/>
        <v>46.379999999999995</v>
      </c>
      <c r="L75" s="10">
        <f t="shared" si="4"/>
        <v>74.38666666666666</v>
      </c>
      <c r="M75" s="2">
        <v>3</v>
      </c>
    </row>
    <row r="76" spans="1:13" s="1" customFormat="1" ht="18" customHeight="1">
      <c r="A76" s="2">
        <v>73</v>
      </c>
      <c r="B76" s="33"/>
      <c r="C76" s="4" t="s">
        <v>91</v>
      </c>
      <c r="D76" s="4" t="s">
        <v>99</v>
      </c>
      <c r="E76" s="7">
        <v>4080103</v>
      </c>
      <c r="F76" s="27">
        <v>1</v>
      </c>
      <c r="G76" s="2" t="s">
        <v>100</v>
      </c>
      <c r="H76" s="3">
        <v>42411150525</v>
      </c>
      <c r="I76" s="10">
        <v>28.946666666666673</v>
      </c>
      <c r="J76" s="10">
        <v>81</v>
      </c>
      <c r="K76" s="10">
        <f t="shared" si="6"/>
        <v>48.6</v>
      </c>
      <c r="L76" s="10">
        <f t="shared" si="4"/>
        <v>77.54666666666668</v>
      </c>
      <c r="M76" s="2">
        <v>1</v>
      </c>
    </row>
    <row r="77" spans="1:13" s="1" customFormat="1" ht="18" customHeight="1">
      <c r="A77" s="2">
        <v>74</v>
      </c>
      <c r="B77" s="33"/>
      <c r="C77" s="4" t="s">
        <v>91</v>
      </c>
      <c r="D77" s="4" t="s">
        <v>99</v>
      </c>
      <c r="E77" s="7">
        <v>4080103</v>
      </c>
      <c r="F77" s="28"/>
      <c r="G77" s="2" t="s">
        <v>101</v>
      </c>
      <c r="H77" s="3">
        <v>42411152416</v>
      </c>
      <c r="I77" s="10">
        <v>28.233333333333334</v>
      </c>
      <c r="J77" s="10">
        <v>77.7</v>
      </c>
      <c r="K77" s="10">
        <f t="shared" si="6"/>
        <v>46.62</v>
      </c>
      <c r="L77" s="10">
        <f t="shared" si="4"/>
        <v>74.85333333333332</v>
      </c>
      <c r="M77" s="2">
        <v>2</v>
      </c>
    </row>
    <row r="78" spans="1:13" s="1" customFormat="1" ht="18" customHeight="1">
      <c r="A78" s="2">
        <v>75</v>
      </c>
      <c r="B78" s="34"/>
      <c r="C78" s="4" t="s">
        <v>91</v>
      </c>
      <c r="D78" s="4" t="s">
        <v>99</v>
      </c>
      <c r="E78" s="7">
        <v>4080103</v>
      </c>
      <c r="F78" s="29"/>
      <c r="G78" s="2" t="s">
        <v>102</v>
      </c>
      <c r="H78" s="3">
        <v>42411151812</v>
      </c>
      <c r="I78" s="10">
        <v>26.44</v>
      </c>
      <c r="J78" s="10">
        <v>80.5</v>
      </c>
      <c r="K78" s="10">
        <f t="shared" si="6"/>
        <v>48.3</v>
      </c>
      <c r="L78" s="10">
        <f t="shared" si="4"/>
        <v>74.74</v>
      </c>
      <c r="M78" s="2">
        <v>3</v>
      </c>
    </row>
    <row r="79" spans="1:13" s="1" customFormat="1" ht="18" customHeight="1">
      <c r="A79" s="2">
        <v>78</v>
      </c>
      <c r="B79" s="32" t="s">
        <v>164</v>
      </c>
      <c r="C79" s="4" t="s">
        <v>103</v>
      </c>
      <c r="D79" s="4" t="s">
        <v>39</v>
      </c>
      <c r="E79" s="7">
        <v>4090101</v>
      </c>
      <c r="F79" s="27">
        <v>1</v>
      </c>
      <c r="G79" s="2" t="s">
        <v>104</v>
      </c>
      <c r="H79" s="3">
        <v>42411154010</v>
      </c>
      <c r="I79" s="10">
        <v>30.413333333333334</v>
      </c>
      <c r="J79" s="10">
        <v>85.8</v>
      </c>
      <c r="K79" s="10">
        <f t="shared" si="6"/>
        <v>51.48</v>
      </c>
      <c r="L79" s="10">
        <f t="shared" si="4"/>
        <v>81.89333333333333</v>
      </c>
      <c r="M79" s="2">
        <v>1</v>
      </c>
    </row>
    <row r="80" spans="1:13" s="1" customFormat="1" ht="18" customHeight="1">
      <c r="A80" s="2">
        <v>76</v>
      </c>
      <c r="B80" s="33"/>
      <c r="C80" s="4" t="s">
        <v>103</v>
      </c>
      <c r="D80" s="4" t="s">
        <v>39</v>
      </c>
      <c r="E80" s="7">
        <v>4090101</v>
      </c>
      <c r="F80" s="28"/>
      <c r="G80" s="2" t="s">
        <v>105</v>
      </c>
      <c r="H80" s="3">
        <v>42411150705</v>
      </c>
      <c r="I80" s="10">
        <v>30.72</v>
      </c>
      <c r="J80" s="10">
        <v>78.4</v>
      </c>
      <c r="K80" s="10">
        <f t="shared" si="6"/>
        <v>47.04</v>
      </c>
      <c r="L80" s="10">
        <f t="shared" si="4"/>
        <v>77.75999999999999</v>
      </c>
      <c r="M80" s="2">
        <v>2</v>
      </c>
    </row>
    <row r="81" spans="1:13" s="1" customFormat="1" ht="18" customHeight="1">
      <c r="A81" s="2">
        <v>77</v>
      </c>
      <c r="B81" s="34"/>
      <c r="C81" s="4" t="s">
        <v>103</v>
      </c>
      <c r="D81" s="4" t="s">
        <v>39</v>
      </c>
      <c r="E81" s="7">
        <v>4090101</v>
      </c>
      <c r="F81" s="29"/>
      <c r="G81" s="2" t="s">
        <v>106</v>
      </c>
      <c r="H81" s="3">
        <v>42411153809</v>
      </c>
      <c r="I81" s="10">
        <v>30.653333333333332</v>
      </c>
      <c r="J81" s="10" t="s">
        <v>16</v>
      </c>
      <c r="K81" s="10">
        <v>0</v>
      </c>
      <c r="L81" s="10">
        <f>I81+K81</f>
        <v>30.653333333333332</v>
      </c>
      <c r="M81" s="2">
        <v>3</v>
      </c>
    </row>
    <row r="82" spans="1:13" s="1" customFormat="1" ht="18" customHeight="1">
      <c r="A82" s="2">
        <v>80</v>
      </c>
      <c r="B82" s="32" t="s">
        <v>165</v>
      </c>
      <c r="C82" s="4" t="s">
        <v>107</v>
      </c>
      <c r="D82" s="4" t="s">
        <v>39</v>
      </c>
      <c r="E82" s="7">
        <v>4100101</v>
      </c>
      <c r="F82" s="27">
        <v>1</v>
      </c>
      <c r="G82" s="2" t="s">
        <v>108</v>
      </c>
      <c r="H82" s="3">
        <v>42411151821</v>
      </c>
      <c r="I82" s="10">
        <v>29.72</v>
      </c>
      <c r="J82" s="10">
        <v>83.7</v>
      </c>
      <c r="K82" s="10">
        <f t="shared" si="6"/>
        <v>50.22</v>
      </c>
      <c r="L82" s="10">
        <f t="shared" si="4"/>
        <v>79.94</v>
      </c>
      <c r="M82" s="2">
        <v>1</v>
      </c>
    </row>
    <row r="83" spans="1:13" s="1" customFormat="1" ht="18" customHeight="1">
      <c r="A83" s="2">
        <v>79</v>
      </c>
      <c r="B83" s="33"/>
      <c r="C83" s="4" t="s">
        <v>107</v>
      </c>
      <c r="D83" s="4" t="s">
        <v>39</v>
      </c>
      <c r="E83" s="7">
        <v>4100101</v>
      </c>
      <c r="F83" s="28"/>
      <c r="G83" s="2" t="s">
        <v>109</v>
      </c>
      <c r="H83" s="3">
        <v>42411153523</v>
      </c>
      <c r="I83" s="10">
        <v>31.673333333333336</v>
      </c>
      <c r="J83" s="10">
        <v>79.4</v>
      </c>
      <c r="K83" s="10">
        <f t="shared" si="6"/>
        <v>47.64</v>
      </c>
      <c r="L83" s="10">
        <f t="shared" si="4"/>
        <v>79.31333333333333</v>
      </c>
      <c r="M83" s="2">
        <v>2</v>
      </c>
    </row>
    <row r="84" spans="1:13" s="1" customFormat="1" ht="18" customHeight="1">
      <c r="A84" s="2">
        <v>81</v>
      </c>
      <c r="B84" s="34"/>
      <c r="C84" s="4" t="s">
        <v>107</v>
      </c>
      <c r="D84" s="4" t="s">
        <v>39</v>
      </c>
      <c r="E84" s="7">
        <v>4100101</v>
      </c>
      <c r="F84" s="29"/>
      <c r="G84" s="2" t="s">
        <v>110</v>
      </c>
      <c r="H84" s="3">
        <v>42411151802</v>
      </c>
      <c r="I84" s="10">
        <v>29.58</v>
      </c>
      <c r="J84" s="10">
        <v>79.8</v>
      </c>
      <c r="K84" s="10">
        <f t="shared" si="6"/>
        <v>47.879999999999995</v>
      </c>
      <c r="L84" s="10">
        <f t="shared" si="4"/>
        <v>77.46</v>
      </c>
      <c r="M84" s="2">
        <v>3</v>
      </c>
    </row>
    <row r="85" spans="1:13" s="1" customFormat="1" ht="18" customHeight="1">
      <c r="A85" s="2">
        <v>84</v>
      </c>
      <c r="B85" s="32" t="s">
        <v>166</v>
      </c>
      <c r="C85" s="4" t="s">
        <v>111</v>
      </c>
      <c r="D85" s="4" t="s">
        <v>83</v>
      </c>
      <c r="E85" s="7">
        <v>4110101</v>
      </c>
      <c r="F85" s="27">
        <v>1</v>
      </c>
      <c r="G85" s="2" t="s">
        <v>112</v>
      </c>
      <c r="H85" s="3">
        <v>42411151506</v>
      </c>
      <c r="I85" s="10">
        <v>26.166666666666664</v>
      </c>
      <c r="J85" s="10">
        <v>84.4</v>
      </c>
      <c r="K85" s="10">
        <f t="shared" si="6"/>
        <v>50.64</v>
      </c>
      <c r="L85" s="10">
        <f t="shared" si="4"/>
        <v>76.80666666666667</v>
      </c>
      <c r="M85" s="2">
        <v>1</v>
      </c>
    </row>
    <row r="86" spans="1:13" s="1" customFormat="1" ht="18" customHeight="1">
      <c r="A86" s="2">
        <v>82</v>
      </c>
      <c r="B86" s="33"/>
      <c r="C86" s="4" t="s">
        <v>111</v>
      </c>
      <c r="D86" s="4" t="s">
        <v>83</v>
      </c>
      <c r="E86" s="7">
        <v>4110101</v>
      </c>
      <c r="F86" s="28"/>
      <c r="G86" s="2" t="s">
        <v>113</v>
      </c>
      <c r="H86" s="3">
        <v>42411152220</v>
      </c>
      <c r="I86" s="10">
        <v>27.58666666666667</v>
      </c>
      <c r="J86" s="10">
        <v>80.6</v>
      </c>
      <c r="K86" s="10">
        <f t="shared" si="6"/>
        <v>48.35999999999999</v>
      </c>
      <c r="L86" s="10">
        <f t="shared" si="4"/>
        <v>75.94666666666666</v>
      </c>
      <c r="M86" s="2">
        <v>2</v>
      </c>
    </row>
    <row r="87" spans="1:13" s="1" customFormat="1" ht="18" customHeight="1">
      <c r="A87" s="2">
        <v>83</v>
      </c>
      <c r="B87" s="34"/>
      <c r="C87" s="4" t="s">
        <v>111</v>
      </c>
      <c r="D87" s="4" t="s">
        <v>83</v>
      </c>
      <c r="E87" s="7">
        <v>4110101</v>
      </c>
      <c r="F87" s="29"/>
      <c r="G87" s="2" t="s">
        <v>114</v>
      </c>
      <c r="H87" s="3">
        <v>42411150101</v>
      </c>
      <c r="I87" s="10">
        <v>26.56</v>
      </c>
      <c r="J87" s="10">
        <v>74.1</v>
      </c>
      <c r="K87" s="10">
        <f t="shared" si="6"/>
        <v>44.459999999999994</v>
      </c>
      <c r="L87" s="10">
        <f t="shared" si="4"/>
        <v>71.02</v>
      </c>
      <c r="M87" s="2">
        <v>3</v>
      </c>
    </row>
    <row r="88" spans="1:13" s="1" customFormat="1" ht="18" customHeight="1">
      <c r="A88" s="2">
        <v>87</v>
      </c>
      <c r="B88" s="32" t="s">
        <v>167</v>
      </c>
      <c r="C88" s="4" t="s">
        <v>115</v>
      </c>
      <c r="D88" s="4" t="s">
        <v>83</v>
      </c>
      <c r="E88" s="7">
        <v>4120101</v>
      </c>
      <c r="F88" s="27">
        <v>1</v>
      </c>
      <c r="G88" s="2" t="s">
        <v>116</v>
      </c>
      <c r="H88" s="3">
        <v>42411154612</v>
      </c>
      <c r="I88" s="10">
        <v>27.72</v>
      </c>
      <c r="J88" s="10">
        <v>82.5</v>
      </c>
      <c r="K88" s="10">
        <f t="shared" si="6"/>
        <v>49.5</v>
      </c>
      <c r="L88" s="10">
        <f aca="true" t="shared" si="7" ref="L88:L96">I88+K88</f>
        <v>77.22</v>
      </c>
      <c r="M88" s="2">
        <v>1</v>
      </c>
    </row>
    <row r="89" spans="1:13" s="1" customFormat="1" ht="18" customHeight="1">
      <c r="A89" s="2">
        <v>86</v>
      </c>
      <c r="B89" s="33"/>
      <c r="C89" s="4" t="s">
        <v>115</v>
      </c>
      <c r="D89" s="4" t="s">
        <v>83</v>
      </c>
      <c r="E89" s="7">
        <v>4120101</v>
      </c>
      <c r="F89" s="28"/>
      <c r="G89" s="2" t="s">
        <v>117</v>
      </c>
      <c r="H89" s="3">
        <v>42411153204</v>
      </c>
      <c r="I89" s="10">
        <v>27.773333333333337</v>
      </c>
      <c r="J89" s="10">
        <v>76.8</v>
      </c>
      <c r="K89" s="10">
        <f t="shared" si="6"/>
        <v>46.08</v>
      </c>
      <c r="L89" s="10">
        <f t="shared" si="7"/>
        <v>73.85333333333334</v>
      </c>
      <c r="M89" s="2">
        <v>2</v>
      </c>
    </row>
    <row r="90" spans="1:13" s="1" customFormat="1" ht="18" customHeight="1">
      <c r="A90" s="2">
        <v>85</v>
      </c>
      <c r="B90" s="33"/>
      <c r="C90" s="4" t="s">
        <v>115</v>
      </c>
      <c r="D90" s="4" t="s">
        <v>83</v>
      </c>
      <c r="E90" s="7">
        <v>4120101</v>
      </c>
      <c r="F90" s="29"/>
      <c r="G90" s="2" t="s">
        <v>118</v>
      </c>
      <c r="H90" s="3">
        <v>42411150623</v>
      </c>
      <c r="I90" s="10">
        <v>28.05333333333333</v>
      </c>
      <c r="J90" s="10">
        <v>76</v>
      </c>
      <c r="K90" s="10">
        <f t="shared" si="6"/>
        <v>45.6</v>
      </c>
      <c r="L90" s="10">
        <f t="shared" si="7"/>
        <v>73.65333333333334</v>
      </c>
      <c r="M90" s="2">
        <v>3</v>
      </c>
    </row>
    <row r="91" spans="1:13" s="1" customFormat="1" ht="18" customHeight="1">
      <c r="A91" s="2">
        <v>89</v>
      </c>
      <c r="B91" s="33"/>
      <c r="C91" s="4" t="s">
        <v>119</v>
      </c>
      <c r="D91" s="4" t="s">
        <v>120</v>
      </c>
      <c r="E91" s="7">
        <v>4120201</v>
      </c>
      <c r="F91" s="27">
        <v>1</v>
      </c>
      <c r="G91" s="2" t="s">
        <v>121</v>
      </c>
      <c r="H91" s="3">
        <v>42411154907</v>
      </c>
      <c r="I91" s="10">
        <v>29.366666666666664</v>
      </c>
      <c r="J91" s="10">
        <v>84.1</v>
      </c>
      <c r="K91" s="10">
        <f t="shared" si="6"/>
        <v>50.459999999999994</v>
      </c>
      <c r="L91" s="10">
        <f t="shared" si="7"/>
        <v>79.82666666666665</v>
      </c>
      <c r="M91" s="2">
        <v>1</v>
      </c>
    </row>
    <row r="92" spans="1:13" s="1" customFormat="1" ht="18" customHeight="1">
      <c r="A92" s="2">
        <v>88</v>
      </c>
      <c r="B92" s="33"/>
      <c r="C92" s="4" t="s">
        <v>119</v>
      </c>
      <c r="D92" s="4" t="s">
        <v>120</v>
      </c>
      <c r="E92" s="7">
        <v>4120201</v>
      </c>
      <c r="F92" s="28"/>
      <c r="G92" s="2" t="s">
        <v>122</v>
      </c>
      <c r="H92" s="3">
        <v>42411153125</v>
      </c>
      <c r="I92" s="10">
        <v>30.06</v>
      </c>
      <c r="J92" s="10">
        <v>82.1</v>
      </c>
      <c r="K92" s="10">
        <f t="shared" si="6"/>
        <v>49.26</v>
      </c>
      <c r="L92" s="10">
        <f t="shared" si="7"/>
        <v>79.32</v>
      </c>
      <c r="M92" s="2">
        <v>2</v>
      </c>
    </row>
    <row r="93" spans="1:13" s="1" customFormat="1" ht="18" customHeight="1">
      <c r="A93" s="2">
        <v>90</v>
      </c>
      <c r="B93" s="34"/>
      <c r="C93" s="4" t="s">
        <v>119</v>
      </c>
      <c r="D93" s="4" t="s">
        <v>120</v>
      </c>
      <c r="E93" s="7">
        <v>4120201</v>
      </c>
      <c r="F93" s="29"/>
      <c r="G93" s="2" t="s">
        <v>123</v>
      </c>
      <c r="H93" s="3">
        <v>42411154923</v>
      </c>
      <c r="I93" s="10">
        <v>29.333333333333332</v>
      </c>
      <c r="J93" s="10">
        <v>77.6</v>
      </c>
      <c r="K93" s="10">
        <f t="shared" si="6"/>
        <v>46.559999999999995</v>
      </c>
      <c r="L93" s="10">
        <f t="shared" si="7"/>
        <v>75.89333333333333</v>
      </c>
      <c r="M93" s="2">
        <v>3</v>
      </c>
    </row>
    <row r="94" spans="1:13" s="1" customFormat="1" ht="18" customHeight="1">
      <c r="A94" s="2">
        <v>93</v>
      </c>
      <c r="B94" s="32" t="s">
        <v>168</v>
      </c>
      <c r="C94" s="4" t="s">
        <v>124</v>
      </c>
      <c r="D94" s="4" t="s">
        <v>125</v>
      </c>
      <c r="E94" s="7">
        <v>4130101</v>
      </c>
      <c r="F94" s="27">
        <v>1</v>
      </c>
      <c r="G94" s="2" t="s">
        <v>126</v>
      </c>
      <c r="H94" s="3">
        <v>42411153530</v>
      </c>
      <c r="I94" s="10">
        <v>29.22</v>
      </c>
      <c r="J94" s="10">
        <v>83</v>
      </c>
      <c r="K94" s="10">
        <f t="shared" si="6"/>
        <v>49.8</v>
      </c>
      <c r="L94" s="10">
        <f t="shared" si="7"/>
        <v>79.02</v>
      </c>
      <c r="M94" s="2">
        <v>1</v>
      </c>
    </row>
    <row r="95" spans="1:13" s="1" customFormat="1" ht="18" customHeight="1">
      <c r="A95" s="2">
        <v>92</v>
      </c>
      <c r="B95" s="33"/>
      <c r="C95" s="4" t="s">
        <v>124</v>
      </c>
      <c r="D95" s="4" t="s">
        <v>125</v>
      </c>
      <c r="E95" s="7">
        <v>4130101</v>
      </c>
      <c r="F95" s="28"/>
      <c r="G95" s="2" t="s">
        <v>127</v>
      </c>
      <c r="H95" s="3">
        <v>42411154409</v>
      </c>
      <c r="I95" s="10">
        <v>29.75333333333333</v>
      </c>
      <c r="J95" s="10">
        <v>82</v>
      </c>
      <c r="K95" s="10">
        <f t="shared" si="6"/>
        <v>49.199999999999996</v>
      </c>
      <c r="L95" s="10">
        <f t="shared" si="7"/>
        <v>78.95333333333332</v>
      </c>
      <c r="M95" s="2">
        <v>2</v>
      </c>
    </row>
    <row r="96" spans="1:14" ht="13.5">
      <c r="A96" s="2">
        <v>91</v>
      </c>
      <c r="B96" s="34"/>
      <c r="C96" s="4" t="s">
        <v>124</v>
      </c>
      <c r="D96" s="4" t="s">
        <v>125</v>
      </c>
      <c r="E96" s="7">
        <v>4130101</v>
      </c>
      <c r="F96" s="29"/>
      <c r="G96" s="2" t="s">
        <v>128</v>
      </c>
      <c r="H96" s="3">
        <v>42411152514</v>
      </c>
      <c r="I96" s="10">
        <v>29.75333333333333</v>
      </c>
      <c r="J96" s="10">
        <v>79.6</v>
      </c>
      <c r="K96" s="10">
        <f t="shared" si="6"/>
        <v>47.76</v>
      </c>
      <c r="L96" s="10">
        <f t="shared" si="7"/>
        <v>77.51333333333332</v>
      </c>
      <c r="M96" s="2">
        <v>3</v>
      </c>
      <c r="N96" s="1"/>
    </row>
    <row r="97" spans="8:11" ht="13.5">
      <c r="H97"/>
      <c r="I97" s="12"/>
      <c r="J97"/>
      <c r="K97" s="13"/>
    </row>
  </sheetData>
  <sheetProtection/>
  <mergeCells count="39">
    <mergeCell ref="B64:B66"/>
    <mergeCell ref="B67:B69"/>
    <mergeCell ref="B4:B25"/>
    <mergeCell ref="B26:B31"/>
    <mergeCell ref="B32:B37"/>
    <mergeCell ref="B38:B52"/>
    <mergeCell ref="B53:B60"/>
    <mergeCell ref="B61:B63"/>
    <mergeCell ref="F4:F18"/>
    <mergeCell ref="F19:F20"/>
    <mergeCell ref="F21:F22"/>
    <mergeCell ref="F23:F25"/>
    <mergeCell ref="F26:F28"/>
    <mergeCell ref="F29:F31"/>
    <mergeCell ref="F32:F34"/>
    <mergeCell ref="F35:F37"/>
    <mergeCell ref="B88:B93"/>
    <mergeCell ref="B94:B96"/>
    <mergeCell ref="B70:B78"/>
    <mergeCell ref="B79:B81"/>
    <mergeCell ref="B82:B84"/>
    <mergeCell ref="B85:B87"/>
    <mergeCell ref="F94:F96"/>
    <mergeCell ref="F73:F75"/>
    <mergeCell ref="F76:F78"/>
    <mergeCell ref="F79:F81"/>
    <mergeCell ref="F82:F84"/>
    <mergeCell ref="F56:F57"/>
    <mergeCell ref="F58:F60"/>
    <mergeCell ref="A1:M1"/>
    <mergeCell ref="F85:F87"/>
    <mergeCell ref="F88:F90"/>
    <mergeCell ref="F91:F93"/>
    <mergeCell ref="F61:F63"/>
    <mergeCell ref="F64:F66"/>
    <mergeCell ref="F67:F69"/>
    <mergeCell ref="F70:F72"/>
    <mergeCell ref="F38:F52"/>
    <mergeCell ref="F53:F55"/>
  </mergeCells>
  <printOptions/>
  <pageMargins left="0.7" right="0.7" top="0.75" bottom="0.75" header="0.3" footer="0.3"/>
  <pageSetup horizontalDpi="200" verticalDpi="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6.75390625" style="0" customWidth="1"/>
    <col min="2" max="2" width="13.25390625" style="0" customWidth="1"/>
    <col min="3" max="3" width="23.375" style="0" customWidth="1"/>
    <col min="4" max="4" width="19.25390625" style="0" customWidth="1"/>
    <col min="5" max="6" width="10.75390625" style="0" customWidth="1"/>
    <col min="8" max="8" width="16.125" style="0" bestFit="1" customWidth="1"/>
    <col min="9" max="9" width="11.125" style="0" customWidth="1"/>
    <col min="10" max="10" width="9.25390625" style="0" customWidth="1"/>
    <col min="11" max="11" width="9.125" style="0" customWidth="1"/>
    <col min="12" max="12" width="7.125" style="0" customWidth="1"/>
    <col min="13" max="13" width="12.125" style="0" customWidth="1"/>
  </cols>
  <sheetData>
    <row r="1" spans="1:14" ht="41.25" customHeight="1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45" customHeight="1">
      <c r="A2" s="2" t="s">
        <v>130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3" t="s">
        <v>137</v>
      </c>
      <c r="I2" s="2" t="s">
        <v>138</v>
      </c>
      <c r="J2" s="2" t="s">
        <v>139</v>
      </c>
      <c r="K2" s="2" t="s">
        <v>140</v>
      </c>
      <c r="L2" s="2" t="s">
        <v>141</v>
      </c>
      <c r="M2" s="9" t="s">
        <v>142</v>
      </c>
      <c r="N2" s="2" t="s">
        <v>143</v>
      </c>
    </row>
    <row r="3" spans="1:14" s="1" customFormat="1" ht="18" customHeight="1">
      <c r="A3" s="2">
        <v>1</v>
      </c>
      <c r="B3" s="27" t="s">
        <v>144</v>
      </c>
      <c r="C3" s="4" t="s">
        <v>0</v>
      </c>
      <c r="D3" s="2"/>
      <c r="E3" s="5">
        <v>4010101</v>
      </c>
      <c r="F3" s="35">
        <v>5</v>
      </c>
      <c r="G3" s="2" t="s">
        <v>5</v>
      </c>
      <c r="H3" s="3">
        <v>42411155502</v>
      </c>
      <c r="I3" s="10">
        <v>106.22</v>
      </c>
      <c r="J3" s="10">
        <v>113.2</v>
      </c>
      <c r="K3" s="10">
        <f aca="true" t="shared" si="0" ref="K3:K32">I3+J3</f>
        <v>219.42000000000002</v>
      </c>
      <c r="L3" s="2"/>
      <c r="M3" s="10">
        <f aca="true" t="shared" si="1" ref="M3:M32">((SUM(I3+J3))/2*(2/3)+L3)*0.4</f>
        <v>29.256</v>
      </c>
      <c r="N3" s="2">
        <v>1</v>
      </c>
    </row>
    <row r="4" spans="1:14" s="1" customFormat="1" ht="18" customHeight="1">
      <c r="A4" s="2">
        <v>2</v>
      </c>
      <c r="B4" s="28"/>
      <c r="C4" s="4" t="s">
        <v>0</v>
      </c>
      <c r="D4" s="2"/>
      <c r="E4" s="5">
        <v>4010101</v>
      </c>
      <c r="F4" s="36"/>
      <c r="G4" s="2" t="s">
        <v>1</v>
      </c>
      <c r="H4" s="3">
        <v>42411155503</v>
      </c>
      <c r="I4" s="10">
        <v>108.22</v>
      </c>
      <c r="J4" s="10">
        <v>106.2</v>
      </c>
      <c r="K4" s="10">
        <f t="shared" si="0"/>
        <v>214.42000000000002</v>
      </c>
      <c r="L4" s="2"/>
      <c r="M4" s="10">
        <f t="shared" si="1"/>
        <v>28.589333333333332</v>
      </c>
      <c r="N4" s="2">
        <v>2</v>
      </c>
    </row>
    <row r="5" spans="1:14" s="1" customFormat="1" ht="18" customHeight="1">
      <c r="A5" s="2">
        <v>3</v>
      </c>
      <c r="B5" s="28"/>
      <c r="C5" s="4" t="s">
        <v>0</v>
      </c>
      <c r="D5" s="2"/>
      <c r="E5" s="5">
        <v>4010101</v>
      </c>
      <c r="F5" s="36"/>
      <c r="G5" s="2" t="s">
        <v>15</v>
      </c>
      <c r="H5" s="3">
        <v>42411155605</v>
      </c>
      <c r="I5" s="10">
        <v>100.94</v>
      </c>
      <c r="J5" s="10">
        <v>109.7</v>
      </c>
      <c r="K5" s="10">
        <f t="shared" si="0"/>
        <v>210.64</v>
      </c>
      <c r="L5" s="2"/>
      <c r="M5" s="10">
        <f t="shared" si="1"/>
        <v>28.08533333333333</v>
      </c>
      <c r="N5" s="2">
        <v>3</v>
      </c>
    </row>
    <row r="6" spans="1:14" s="1" customFormat="1" ht="18" customHeight="1">
      <c r="A6" s="2">
        <v>4</v>
      </c>
      <c r="B6" s="28"/>
      <c r="C6" s="4" t="s">
        <v>0</v>
      </c>
      <c r="D6" s="2"/>
      <c r="E6" s="5">
        <v>4010101</v>
      </c>
      <c r="F6" s="36"/>
      <c r="G6" s="2" t="s">
        <v>2</v>
      </c>
      <c r="H6" s="3">
        <v>42411155406</v>
      </c>
      <c r="I6" s="10">
        <v>98.32</v>
      </c>
      <c r="J6" s="10">
        <v>109.6</v>
      </c>
      <c r="K6" s="10">
        <f t="shared" si="0"/>
        <v>207.92</v>
      </c>
      <c r="L6" s="2"/>
      <c r="M6" s="10">
        <f t="shared" si="1"/>
        <v>27.722666666666665</v>
      </c>
      <c r="N6" s="2">
        <v>4</v>
      </c>
    </row>
    <row r="7" spans="1:14" s="1" customFormat="1" ht="18" customHeight="1">
      <c r="A7" s="2">
        <v>5</v>
      </c>
      <c r="B7" s="28"/>
      <c r="C7" s="4" t="s">
        <v>0</v>
      </c>
      <c r="D7" s="2"/>
      <c r="E7" s="5">
        <v>4010101</v>
      </c>
      <c r="F7" s="36"/>
      <c r="G7" s="2" t="s">
        <v>8</v>
      </c>
      <c r="H7" s="3">
        <v>42411155608</v>
      </c>
      <c r="I7" s="10">
        <v>94.34</v>
      </c>
      <c r="J7" s="10">
        <v>112</v>
      </c>
      <c r="K7" s="10">
        <f t="shared" si="0"/>
        <v>206.34</v>
      </c>
      <c r="L7" s="2"/>
      <c r="M7" s="10">
        <f t="shared" si="1"/>
        <v>27.512</v>
      </c>
      <c r="N7" s="2">
        <v>5</v>
      </c>
    </row>
    <row r="8" spans="1:14" s="1" customFormat="1" ht="18" customHeight="1">
      <c r="A8" s="2">
        <v>6</v>
      </c>
      <c r="B8" s="28"/>
      <c r="C8" s="4" t="s">
        <v>0</v>
      </c>
      <c r="D8" s="2"/>
      <c r="E8" s="5">
        <v>4010101</v>
      </c>
      <c r="F8" s="36"/>
      <c r="G8" s="2" t="s">
        <v>13</v>
      </c>
      <c r="H8" s="3">
        <v>42411155416</v>
      </c>
      <c r="I8" s="10">
        <v>93.06</v>
      </c>
      <c r="J8" s="10">
        <v>113.1</v>
      </c>
      <c r="K8" s="10">
        <f t="shared" si="0"/>
        <v>206.16</v>
      </c>
      <c r="L8" s="2"/>
      <c r="M8" s="10">
        <f t="shared" si="1"/>
        <v>27.488</v>
      </c>
      <c r="N8" s="2">
        <v>6</v>
      </c>
    </row>
    <row r="9" spans="1:14" s="1" customFormat="1" ht="18" customHeight="1">
      <c r="A9" s="2">
        <v>7</v>
      </c>
      <c r="B9" s="28"/>
      <c r="C9" s="4" t="s">
        <v>0</v>
      </c>
      <c r="D9" s="2"/>
      <c r="E9" s="5">
        <v>4010101</v>
      </c>
      <c r="F9" s="36"/>
      <c r="G9" s="2" t="s">
        <v>6</v>
      </c>
      <c r="H9" s="3">
        <v>42411155417</v>
      </c>
      <c r="I9" s="10">
        <v>90.14</v>
      </c>
      <c r="J9" s="10">
        <v>115.9</v>
      </c>
      <c r="K9" s="10">
        <f t="shared" si="0"/>
        <v>206.04000000000002</v>
      </c>
      <c r="L9" s="2"/>
      <c r="M9" s="10">
        <f t="shared" si="1"/>
        <v>27.472000000000005</v>
      </c>
      <c r="N9" s="2">
        <v>7</v>
      </c>
    </row>
    <row r="10" spans="1:14" s="1" customFormat="1" ht="18" customHeight="1">
      <c r="A10" s="2">
        <v>8</v>
      </c>
      <c r="B10" s="28"/>
      <c r="C10" s="4" t="s">
        <v>0</v>
      </c>
      <c r="D10" s="2"/>
      <c r="E10" s="5">
        <v>4010101</v>
      </c>
      <c r="F10" s="36"/>
      <c r="G10" s="2" t="s">
        <v>12</v>
      </c>
      <c r="H10" s="3">
        <v>42411155403</v>
      </c>
      <c r="I10" s="10">
        <v>98.5</v>
      </c>
      <c r="J10" s="10">
        <v>107.3</v>
      </c>
      <c r="K10" s="10">
        <f t="shared" si="0"/>
        <v>205.8</v>
      </c>
      <c r="L10" s="2"/>
      <c r="M10" s="10">
        <f t="shared" si="1"/>
        <v>27.439999999999998</v>
      </c>
      <c r="N10" s="2">
        <v>8</v>
      </c>
    </row>
    <row r="11" spans="1:14" s="1" customFormat="1" ht="18" customHeight="1">
      <c r="A11" s="2">
        <v>9</v>
      </c>
      <c r="B11" s="28"/>
      <c r="C11" s="4" t="s">
        <v>0</v>
      </c>
      <c r="D11" s="2"/>
      <c r="E11" s="5">
        <v>4010101</v>
      </c>
      <c r="F11" s="36"/>
      <c r="G11" s="2" t="s">
        <v>4</v>
      </c>
      <c r="H11" s="3">
        <v>42411155418</v>
      </c>
      <c r="I11" s="10">
        <v>89.74</v>
      </c>
      <c r="J11" s="10">
        <v>115.1</v>
      </c>
      <c r="K11" s="10">
        <f t="shared" si="0"/>
        <v>204.83999999999997</v>
      </c>
      <c r="L11" s="2"/>
      <c r="M11" s="10">
        <f t="shared" si="1"/>
        <v>27.311999999999998</v>
      </c>
      <c r="N11" s="2">
        <v>9</v>
      </c>
    </row>
    <row r="12" spans="1:14" s="1" customFormat="1" ht="18" customHeight="1">
      <c r="A12" s="2">
        <v>10</v>
      </c>
      <c r="B12" s="28"/>
      <c r="C12" s="4" t="s">
        <v>0</v>
      </c>
      <c r="D12" s="2"/>
      <c r="E12" s="5">
        <v>4010101</v>
      </c>
      <c r="F12" s="36"/>
      <c r="G12" s="2" t="s">
        <v>3</v>
      </c>
      <c r="H12" s="3">
        <v>42411155424</v>
      </c>
      <c r="I12" s="10">
        <v>92.64</v>
      </c>
      <c r="J12" s="10">
        <v>112</v>
      </c>
      <c r="K12" s="10">
        <f t="shared" si="0"/>
        <v>204.64</v>
      </c>
      <c r="L12" s="2"/>
      <c r="M12" s="10">
        <f t="shared" si="1"/>
        <v>27.28533333333333</v>
      </c>
      <c r="N12" s="2">
        <v>10</v>
      </c>
    </row>
    <row r="13" spans="1:14" s="1" customFormat="1" ht="18" customHeight="1">
      <c r="A13" s="2">
        <v>11</v>
      </c>
      <c r="B13" s="28"/>
      <c r="C13" s="4" t="s">
        <v>0</v>
      </c>
      <c r="D13" s="2"/>
      <c r="E13" s="5">
        <v>4010101</v>
      </c>
      <c r="F13" s="36"/>
      <c r="G13" s="2" t="s">
        <v>9</v>
      </c>
      <c r="H13" s="3">
        <v>42411155426</v>
      </c>
      <c r="I13" s="10">
        <v>90.82</v>
      </c>
      <c r="J13" s="10">
        <v>113.4</v>
      </c>
      <c r="K13" s="10">
        <f t="shared" si="0"/>
        <v>204.22</v>
      </c>
      <c r="L13" s="2"/>
      <c r="M13" s="10">
        <f t="shared" si="1"/>
        <v>27.22933333333333</v>
      </c>
      <c r="N13" s="2">
        <v>11</v>
      </c>
    </row>
    <row r="14" spans="1:14" s="1" customFormat="1" ht="18" customHeight="1">
      <c r="A14" s="2">
        <v>12</v>
      </c>
      <c r="B14" s="28"/>
      <c r="C14" s="4" t="s">
        <v>0</v>
      </c>
      <c r="D14" s="2"/>
      <c r="E14" s="5">
        <v>4010101</v>
      </c>
      <c r="F14" s="36"/>
      <c r="G14" s="2" t="s">
        <v>7</v>
      </c>
      <c r="H14" s="3">
        <v>42411155602</v>
      </c>
      <c r="I14" s="10">
        <v>94.2</v>
      </c>
      <c r="J14" s="10">
        <v>109.9</v>
      </c>
      <c r="K14" s="10">
        <f t="shared" si="0"/>
        <v>204.10000000000002</v>
      </c>
      <c r="L14" s="2"/>
      <c r="M14" s="10">
        <f t="shared" si="1"/>
        <v>27.213333333333335</v>
      </c>
      <c r="N14" s="2">
        <v>12</v>
      </c>
    </row>
    <row r="15" spans="1:14" s="1" customFormat="1" ht="18" customHeight="1">
      <c r="A15" s="2">
        <v>13</v>
      </c>
      <c r="B15" s="28"/>
      <c r="C15" s="4" t="s">
        <v>0</v>
      </c>
      <c r="D15" s="2"/>
      <c r="E15" s="5">
        <v>4010101</v>
      </c>
      <c r="F15" s="36"/>
      <c r="G15" s="2" t="s">
        <v>10</v>
      </c>
      <c r="H15" s="3">
        <v>42411155504</v>
      </c>
      <c r="I15" s="10">
        <v>89.26</v>
      </c>
      <c r="J15" s="10">
        <v>113.6</v>
      </c>
      <c r="K15" s="10">
        <f t="shared" si="0"/>
        <v>202.86</v>
      </c>
      <c r="L15" s="2"/>
      <c r="M15" s="10">
        <f t="shared" si="1"/>
        <v>27.048000000000002</v>
      </c>
      <c r="N15" s="2">
        <v>13</v>
      </c>
    </row>
    <row r="16" spans="1:14" s="1" customFormat="1" ht="18" customHeight="1">
      <c r="A16" s="2">
        <v>14</v>
      </c>
      <c r="B16" s="28"/>
      <c r="C16" s="4" t="s">
        <v>0</v>
      </c>
      <c r="D16" s="2"/>
      <c r="E16" s="5">
        <v>4010101</v>
      </c>
      <c r="F16" s="36"/>
      <c r="G16" s="2" t="s">
        <v>14</v>
      </c>
      <c r="H16" s="3">
        <v>42411155425</v>
      </c>
      <c r="I16" s="10">
        <v>86.14</v>
      </c>
      <c r="J16" s="10">
        <v>116.1</v>
      </c>
      <c r="K16" s="10">
        <f t="shared" si="0"/>
        <v>202.24</v>
      </c>
      <c r="L16" s="2"/>
      <c r="M16" s="10">
        <f t="shared" si="1"/>
        <v>26.965333333333334</v>
      </c>
      <c r="N16" s="2">
        <v>14</v>
      </c>
    </row>
    <row r="17" spans="1:14" s="1" customFormat="1" ht="18" customHeight="1">
      <c r="A17" s="2">
        <v>15</v>
      </c>
      <c r="B17" s="28"/>
      <c r="C17" s="4" t="s">
        <v>0</v>
      </c>
      <c r="D17" s="2"/>
      <c r="E17" s="5">
        <v>4010101</v>
      </c>
      <c r="F17" s="37"/>
      <c r="G17" s="2" t="s">
        <v>11</v>
      </c>
      <c r="H17" s="3">
        <v>42411155412</v>
      </c>
      <c r="I17" s="10">
        <v>87.46</v>
      </c>
      <c r="J17" s="10">
        <v>114.3</v>
      </c>
      <c r="K17" s="10">
        <f t="shared" si="0"/>
        <v>201.76</v>
      </c>
      <c r="L17" s="2"/>
      <c r="M17" s="10">
        <f t="shared" si="1"/>
        <v>26.901333333333334</v>
      </c>
      <c r="N17" s="2">
        <v>15</v>
      </c>
    </row>
    <row r="18" spans="1:14" s="1" customFormat="1" ht="18" customHeight="1">
      <c r="A18" s="2">
        <v>16</v>
      </c>
      <c r="B18" s="28"/>
      <c r="C18" s="2" t="s">
        <v>17</v>
      </c>
      <c r="D18" s="6" t="s">
        <v>18</v>
      </c>
      <c r="E18" s="7">
        <v>4010202</v>
      </c>
      <c r="F18" s="27">
        <v>1</v>
      </c>
      <c r="G18" s="2" t="s">
        <v>19</v>
      </c>
      <c r="H18" s="3">
        <v>42411155527</v>
      </c>
      <c r="I18" s="10">
        <v>107.2</v>
      </c>
      <c r="J18" s="10">
        <v>114.2</v>
      </c>
      <c r="K18" s="10">
        <f t="shared" si="0"/>
        <v>221.4</v>
      </c>
      <c r="L18" s="2"/>
      <c r="M18" s="10">
        <f t="shared" si="1"/>
        <v>29.52</v>
      </c>
      <c r="N18" s="2">
        <v>1</v>
      </c>
    </row>
    <row r="19" spans="1:14" s="1" customFormat="1" ht="18" customHeight="1">
      <c r="A19" s="2">
        <v>17</v>
      </c>
      <c r="B19" s="28"/>
      <c r="C19" s="2" t="s">
        <v>17</v>
      </c>
      <c r="D19" s="6" t="s">
        <v>18</v>
      </c>
      <c r="E19" s="7">
        <v>4010202</v>
      </c>
      <c r="F19" s="29"/>
      <c r="G19" s="2" t="s">
        <v>20</v>
      </c>
      <c r="H19" s="3">
        <v>42411155410</v>
      </c>
      <c r="I19" s="10">
        <v>102.9</v>
      </c>
      <c r="J19" s="10">
        <v>114.3</v>
      </c>
      <c r="K19" s="10">
        <f t="shared" si="0"/>
        <v>217.2</v>
      </c>
      <c r="L19" s="2"/>
      <c r="M19" s="10">
        <f t="shared" si="1"/>
        <v>28.959999999999997</v>
      </c>
      <c r="N19" s="2">
        <v>2</v>
      </c>
    </row>
    <row r="20" spans="1:14" s="1" customFormat="1" ht="18" customHeight="1">
      <c r="A20" s="2">
        <v>18</v>
      </c>
      <c r="B20" s="28"/>
      <c r="C20" s="4" t="s">
        <v>21</v>
      </c>
      <c r="D20" s="4" t="s">
        <v>22</v>
      </c>
      <c r="E20" s="7">
        <v>4010301</v>
      </c>
      <c r="F20" s="27">
        <v>1</v>
      </c>
      <c r="G20" s="2" t="s">
        <v>24</v>
      </c>
      <c r="H20" s="3">
        <v>42411155506</v>
      </c>
      <c r="I20" s="10">
        <v>100.72</v>
      </c>
      <c r="J20" s="10">
        <v>114</v>
      </c>
      <c r="K20" s="10">
        <f t="shared" si="0"/>
        <v>214.72</v>
      </c>
      <c r="L20" s="2"/>
      <c r="M20" s="10">
        <f t="shared" si="1"/>
        <v>28.62933333333333</v>
      </c>
      <c r="N20" s="2">
        <v>1</v>
      </c>
    </row>
    <row r="21" spans="1:14" s="1" customFormat="1" ht="18" customHeight="1">
      <c r="A21" s="2">
        <v>19</v>
      </c>
      <c r="B21" s="28"/>
      <c r="C21" s="4" t="s">
        <v>21</v>
      </c>
      <c r="D21" s="4" t="s">
        <v>22</v>
      </c>
      <c r="E21" s="7">
        <v>4010301</v>
      </c>
      <c r="F21" s="29"/>
      <c r="G21" s="2" t="s">
        <v>23</v>
      </c>
      <c r="H21" s="3">
        <v>42411155604</v>
      </c>
      <c r="I21" s="10">
        <v>88.02</v>
      </c>
      <c r="J21" s="10">
        <v>113.9</v>
      </c>
      <c r="K21" s="10">
        <f t="shared" si="0"/>
        <v>201.92000000000002</v>
      </c>
      <c r="L21" s="2"/>
      <c r="M21" s="10">
        <f t="shared" si="1"/>
        <v>26.92266666666667</v>
      </c>
      <c r="N21" s="2">
        <v>2</v>
      </c>
    </row>
    <row r="22" spans="1:14" s="1" customFormat="1" ht="18" customHeight="1">
      <c r="A22" s="2">
        <v>20</v>
      </c>
      <c r="B22" s="28"/>
      <c r="C22" s="4" t="s">
        <v>21</v>
      </c>
      <c r="D22" s="4" t="s">
        <v>25</v>
      </c>
      <c r="E22" s="7">
        <v>4010302</v>
      </c>
      <c r="F22" s="27">
        <v>1</v>
      </c>
      <c r="G22" s="2" t="s">
        <v>26</v>
      </c>
      <c r="H22" s="3">
        <v>42411155511</v>
      </c>
      <c r="I22" s="10">
        <v>97.36</v>
      </c>
      <c r="J22" s="10">
        <v>110.5</v>
      </c>
      <c r="K22" s="10">
        <f t="shared" si="0"/>
        <v>207.86</v>
      </c>
      <c r="L22" s="2"/>
      <c r="M22" s="10">
        <f t="shared" si="1"/>
        <v>27.714666666666666</v>
      </c>
      <c r="N22" s="2">
        <v>1</v>
      </c>
    </row>
    <row r="23" spans="1:14" s="1" customFormat="1" ht="18" customHeight="1">
      <c r="A23" s="2">
        <v>21</v>
      </c>
      <c r="B23" s="28"/>
      <c r="C23" s="4" t="s">
        <v>21</v>
      </c>
      <c r="D23" s="4" t="s">
        <v>25</v>
      </c>
      <c r="E23" s="7">
        <v>4010302</v>
      </c>
      <c r="F23" s="28"/>
      <c r="G23" s="2" t="s">
        <v>27</v>
      </c>
      <c r="H23" s="3">
        <v>42411155401</v>
      </c>
      <c r="I23" s="10">
        <v>79.16</v>
      </c>
      <c r="J23" s="10">
        <v>114.7</v>
      </c>
      <c r="K23" s="10">
        <f t="shared" si="0"/>
        <v>193.86</v>
      </c>
      <c r="L23" s="2"/>
      <c r="M23" s="10">
        <f t="shared" si="1"/>
        <v>25.848000000000003</v>
      </c>
      <c r="N23" s="2">
        <v>2</v>
      </c>
    </row>
    <row r="24" spans="1:14" s="1" customFormat="1" ht="18" customHeight="1">
      <c r="A24" s="2">
        <v>22</v>
      </c>
      <c r="B24" s="29"/>
      <c r="C24" s="4" t="s">
        <v>21</v>
      </c>
      <c r="D24" s="4" t="s">
        <v>25</v>
      </c>
      <c r="E24" s="7">
        <v>4010302</v>
      </c>
      <c r="F24" s="29"/>
      <c r="G24" s="2" t="s">
        <v>28</v>
      </c>
      <c r="H24" s="3">
        <v>42411155516</v>
      </c>
      <c r="I24" s="10">
        <v>82.2</v>
      </c>
      <c r="J24" s="10">
        <v>109.6</v>
      </c>
      <c r="K24" s="10">
        <f t="shared" si="0"/>
        <v>191.8</v>
      </c>
      <c r="L24" s="2"/>
      <c r="M24" s="10">
        <f t="shared" si="1"/>
        <v>25.573333333333338</v>
      </c>
      <c r="N24" s="2">
        <v>3</v>
      </c>
    </row>
    <row r="25" spans="1:14" s="1" customFormat="1" ht="18" customHeight="1">
      <c r="A25" s="2">
        <v>23</v>
      </c>
      <c r="B25" s="27" t="s">
        <v>145</v>
      </c>
      <c r="C25" s="4" t="s">
        <v>29</v>
      </c>
      <c r="D25" s="4" t="s">
        <v>30</v>
      </c>
      <c r="E25" s="7">
        <v>4020101</v>
      </c>
      <c r="F25" s="27">
        <v>1</v>
      </c>
      <c r="G25" s="2" t="s">
        <v>31</v>
      </c>
      <c r="H25" s="3">
        <v>42411151317</v>
      </c>
      <c r="I25" s="10">
        <v>120.1</v>
      </c>
      <c r="J25" s="10">
        <v>109.3</v>
      </c>
      <c r="K25" s="10">
        <f t="shared" si="0"/>
        <v>229.39999999999998</v>
      </c>
      <c r="L25" s="2"/>
      <c r="M25" s="10">
        <f t="shared" si="1"/>
        <v>30.586666666666662</v>
      </c>
      <c r="N25" s="2">
        <v>1</v>
      </c>
    </row>
    <row r="26" spans="1:14" s="1" customFormat="1" ht="18" customHeight="1">
      <c r="A26" s="2">
        <v>24</v>
      </c>
      <c r="B26" s="28"/>
      <c r="C26" s="4" t="s">
        <v>29</v>
      </c>
      <c r="D26" s="4" t="s">
        <v>30</v>
      </c>
      <c r="E26" s="7">
        <v>4020101</v>
      </c>
      <c r="F26" s="28"/>
      <c r="G26" s="2" t="s">
        <v>32</v>
      </c>
      <c r="H26" s="3">
        <v>42411150708</v>
      </c>
      <c r="I26" s="10">
        <v>110.25</v>
      </c>
      <c r="J26" s="10">
        <v>112.5</v>
      </c>
      <c r="K26" s="10">
        <f t="shared" si="0"/>
        <v>222.75</v>
      </c>
      <c r="L26" s="2"/>
      <c r="M26" s="10">
        <f t="shared" si="1"/>
        <v>29.700000000000003</v>
      </c>
      <c r="N26" s="2">
        <v>2</v>
      </c>
    </row>
    <row r="27" spans="1:14" s="1" customFormat="1" ht="18" customHeight="1">
      <c r="A27" s="2">
        <v>25</v>
      </c>
      <c r="B27" s="28"/>
      <c r="C27" s="4" t="s">
        <v>29</v>
      </c>
      <c r="D27" s="4" t="s">
        <v>30</v>
      </c>
      <c r="E27" s="7">
        <v>4020101</v>
      </c>
      <c r="F27" s="29"/>
      <c r="G27" s="2" t="s">
        <v>33</v>
      </c>
      <c r="H27" s="3">
        <v>42411151217</v>
      </c>
      <c r="I27" s="10">
        <v>107</v>
      </c>
      <c r="J27" s="10">
        <v>113.3</v>
      </c>
      <c r="K27" s="10">
        <f t="shared" si="0"/>
        <v>220.3</v>
      </c>
      <c r="L27" s="2"/>
      <c r="M27" s="10">
        <f t="shared" si="1"/>
        <v>29.373333333333335</v>
      </c>
      <c r="N27" s="2">
        <v>3</v>
      </c>
    </row>
    <row r="28" spans="1:14" s="1" customFormat="1" ht="18" customHeight="1">
      <c r="A28" s="2">
        <v>26</v>
      </c>
      <c r="B28" s="28"/>
      <c r="C28" s="4" t="s">
        <v>29</v>
      </c>
      <c r="D28" s="4" t="s">
        <v>34</v>
      </c>
      <c r="E28" s="7">
        <v>4020102</v>
      </c>
      <c r="F28" s="27">
        <v>1</v>
      </c>
      <c r="G28" s="2" t="s">
        <v>35</v>
      </c>
      <c r="H28" s="3">
        <v>42411154616</v>
      </c>
      <c r="I28" s="10">
        <v>109.75</v>
      </c>
      <c r="J28" s="10">
        <v>116.8</v>
      </c>
      <c r="K28" s="10">
        <f t="shared" si="0"/>
        <v>226.55</v>
      </c>
      <c r="L28" s="2"/>
      <c r="M28" s="10">
        <f t="shared" si="1"/>
        <v>30.206666666666667</v>
      </c>
      <c r="N28" s="2">
        <v>1</v>
      </c>
    </row>
    <row r="29" spans="1:14" s="1" customFormat="1" ht="18" customHeight="1">
      <c r="A29" s="2">
        <v>27</v>
      </c>
      <c r="B29" s="28"/>
      <c r="C29" s="4" t="s">
        <v>29</v>
      </c>
      <c r="D29" s="4" t="s">
        <v>34</v>
      </c>
      <c r="E29" s="7">
        <v>4020102</v>
      </c>
      <c r="F29" s="28"/>
      <c r="G29" s="2" t="s">
        <v>36</v>
      </c>
      <c r="H29" s="3">
        <v>42411152215</v>
      </c>
      <c r="I29" s="10">
        <v>105.45</v>
      </c>
      <c r="J29" s="10">
        <v>108.5</v>
      </c>
      <c r="K29" s="10">
        <f t="shared" si="0"/>
        <v>213.95</v>
      </c>
      <c r="L29" s="2"/>
      <c r="M29" s="10">
        <f t="shared" si="1"/>
        <v>28.526666666666667</v>
      </c>
      <c r="N29" s="2">
        <v>2</v>
      </c>
    </row>
    <row r="30" spans="1:14" s="1" customFormat="1" ht="18" customHeight="1">
      <c r="A30" s="2">
        <v>28</v>
      </c>
      <c r="B30" s="29"/>
      <c r="C30" s="4" t="s">
        <v>29</v>
      </c>
      <c r="D30" s="4" t="s">
        <v>34</v>
      </c>
      <c r="E30" s="7">
        <v>4020102</v>
      </c>
      <c r="F30" s="29"/>
      <c r="G30" s="2" t="s">
        <v>37</v>
      </c>
      <c r="H30" s="3">
        <v>42411153001</v>
      </c>
      <c r="I30" s="10">
        <v>99.8</v>
      </c>
      <c r="J30" s="10">
        <v>109.8</v>
      </c>
      <c r="K30" s="10">
        <v>209.6</v>
      </c>
      <c r="L30" s="2"/>
      <c r="M30" s="10">
        <f t="shared" si="1"/>
        <v>27.946666666666665</v>
      </c>
      <c r="N30" s="2">
        <v>3</v>
      </c>
    </row>
    <row r="31" spans="1:14" s="1" customFormat="1" ht="18" customHeight="1">
      <c r="A31" s="2">
        <v>29</v>
      </c>
      <c r="B31" s="27" t="s">
        <v>146</v>
      </c>
      <c r="C31" s="4" t="s">
        <v>38</v>
      </c>
      <c r="D31" s="4" t="s">
        <v>39</v>
      </c>
      <c r="E31" s="7">
        <v>4030101</v>
      </c>
      <c r="F31" s="27">
        <v>1</v>
      </c>
      <c r="G31" s="2" t="s">
        <v>42</v>
      </c>
      <c r="H31" s="3">
        <v>42411152313</v>
      </c>
      <c r="I31" s="10">
        <v>115.65</v>
      </c>
      <c r="J31" s="10">
        <v>115.2</v>
      </c>
      <c r="K31" s="10">
        <f t="shared" si="0"/>
        <v>230.85000000000002</v>
      </c>
      <c r="L31" s="2"/>
      <c r="M31" s="10">
        <f t="shared" si="1"/>
        <v>30.78</v>
      </c>
      <c r="N31" s="2">
        <v>1</v>
      </c>
    </row>
    <row r="32" spans="1:14" s="1" customFormat="1" ht="18" customHeight="1">
      <c r="A32" s="2">
        <v>30</v>
      </c>
      <c r="B32" s="28"/>
      <c r="C32" s="4" t="s">
        <v>38</v>
      </c>
      <c r="D32" s="4" t="s">
        <v>39</v>
      </c>
      <c r="E32" s="7">
        <v>4030101</v>
      </c>
      <c r="F32" s="28"/>
      <c r="G32" s="2" t="s">
        <v>41</v>
      </c>
      <c r="H32" s="3">
        <v>42411154003</v>
      </c>
      <c r="I32" s="10">
        <v>111.85</v>
      </c>
      <c r="J32" s="10">
        <v>112.6</v>
      </c>
      <c r="K32" s="10">
        <f t="shared" si="0"/>
        <v>224.45</v>
      </c>
      <c r="L32" s="2"/>
      <c r="M32" s="10">
        <f t="shared" si="1"/>
        <v>29.926666666666666</v>
      </c>
      <c r="N32" s="2">
        <v>2</v>
      </c>
    </row>
    <row r="33" spans="1:14" s="1" customFormat="1" ht="18" customHeight="1">
      <c r="A33" s="2">
        <v>31</v>
      </c>
      <c r="B33" s="28"/>
      <c r="C33" s="4" t="s">
        <v>38</v>
      </c>
      <c r="D33" s="4" t="s">
        <v>39</v>
      </c>
      <c r="E33" s="7">
        <v>4030101</v>
      </c>
      <c r="F33" s="29"/>
      <c r="G33" s="2" t="s">
        <v>40</v>
      </c>
      <c r="H33" s="3">
        <v>42411153401</v>
      </c>
      <c r="I33" s="10">
        <v>115.25</v>
      </c>
      <c r="J33" s="10">
        <v>108.2</v>
      </c>
      <c r="K33" s="10">
        <f aca="true" t="shared" si="2" ref="K33:K64">I33+J33</f>
        <v>223.45</v>
      </c>
      <c r="L33" s="2"/>
      <c r="M33" s="10">
        <f aca="true" t="shared" si="3" ref="M33:M64">((SUM(I33+J33))/2*(2/3)+L33)*0.4</f>
        <v>29.79333333333333</v>
      </c>
      <c r="N33" s="2">
        <v>3</v>
      </c>
    </row>
    <row r="34" spans="1:14" s="1" customFormat="1" ht="18" customHeight="1">
      <c r="A34" s="2">
        <v>32</v>
      </c>
      <c r="B34" s="28"/>
      <c r="C34" s="4" t="s">
        <v>43</v>
      </c>
      <c r="D34" s="4" t="s">
        <v>44</v>
      </c>
      <c r="E34" s="7">
        <v>4030201</v>
      </c>
      <c r="F34" s="27">
        <v>1</v>
      </c>
      <c r="G34" s="2" t="s">
        <v>46</v>
      </c>
      <c r="H34" s="3">
        <v>42411154606</v>
      </c>
      <c r="I34" s="10">
        <v>83.95</v>
      </c>
      <c r="J34" s="10">
        <v>113.9</v>
      </c>
      <c r="K34" s="10">
        <f t="shared" si="2"/>
        <v>197.85000000000002</v>
      </c>
      <c r="L34" s="2"/>
      <c r="M34" s="10">
        <f t="shared" si="3"/>
        <v>26.380000000000003</v>
      </c>
      <c r="N34" s="2">
        <v>1</v>
      </c>
    </row>
    <row r="35" spans="1:14" s="1" customFormat="1" ht="18" customHeight="1">
      <c r="A35" s="2">
        <v>33</v>
      </c>
      <c r="B35" s="28"/>
      <c r="C35" s="4" t="s">
        <v>43</v>
      </c>
      <c r="D35" s="4" t="s">
        <v>44</v>
      </c>
      <c r="E35" s="7">
        <v>4030201</v>
      </c>
      <c r="F35" s="28"/>
      <c r="G35" s="2" t="s">
        <v>47</v>
      </c>
      <c r="H35" s="3">
        <v>42411152905</v>
      </c>
      <c r="I35" s="10">
        <v>86.55</v>
      </c>
      <c r="J35" s="10">
        <v>111.2</v>
      </c>
      <c r="K35" s="10">
        <f t="shared" si="2"/>
        <v>197.75</v>
      </c>
      <c r="L35" s="2"/>
      <c r="M35" s="10">
        <f t="shared" si="3"/>
        <v>26.366666666666664</v>
      </c>
      <c r="N35" s="2">
        <v>2</v>
      </c>
    </row>
    <row r="36" spans="1:14" s="1" customFormat="1" ht="18" customHeight="1">
      <c r="A36" s="2">
        <v>34</v>
      </c>
      <c r="B36" s="29"/>
      <c r="C36" s="4" t="s">
        <v>43</v>
      </c>
      <c r="D36" s="4" t="s">
        <v>44</v>
      </c>
      <c r="E36" s="7">
        <v>4030201</v>
      </c>
      <c r="F36" s="29"/>
      <c r="G36" s="2" t="s">
        <v>45</v>
      </c>
      <c r="H36" s="3">
        <v>42411150723</v>
      </c>
      <c r="I36" s="10">
        <v>87.65</v>
      </c>
      <c r="J36" s="10">
        <v>110</v>
      </c>
      <c r="K36" s="10">
        <f t="shared" si="2"/>
        <v>197.65</v>
      </c>
      <c r="L36" s="2"/>
      <c r="M36" s="10">
        <f t="shared" si="3"/>
        <v>26.35333333333333</v>
      </c>
      <c r="N36" s="2">
        <v>3</v>
      </c>
    </row>
    <row r="37" spans="1:14" s="1" customFormat="1" ht="18" customHeight="1">
      <c r="A37" s="2">
        <v>35</v>
      </c>
      <c r="B37" s="32" t="s">
        <v>147</v>
      </c>
      <c r="C37" s="4" t="s">
        <v>48</v>
      </c>
      <c r="D37" s="4" t="s">
        <v>39</v>
      </c>
      <c r="E37" s="7">
        <v>4030301</v>
      </c>
      <c r="F37" s="27">
        <v>5</v>
      </c>
      <c r="G37" s="2" t="s">
        <v>49</v>
      </c>
      <c r="H37" s="3">
        <v>42411152222</v>
      </c>
      <c r="I37" s="10">
        <v>116.2</v>
      </c>
      <c r="J37" s="10">
        <v>117.8</v>
      </c>
      <c r="K37" s="10">
        <f t="shared" si="2"/>
        <v>234</v>
      </c>
      <c r="L37" s="2"/>
      <c r="M37" s="10">
        <f t="shared" si="3"/>
        <v>31.200000000000003</v>
      </c>
      <c r="N37" s="2">
        <v>1</v>
      </c>
    </row>
    <row r="38" spans="1:14" s="1" customFormat="1" ht="18" customHeight="1">
      <c r="A38" s="2">
        <v>36</v>
      </c>
      <c r="B38" s="33"/>
      <c r="C38" s="4" t="s">
        <v>48</v>
      </c>
      <c r="D38" s="4" t="s">
        <v>39</v>
      </c>
      <c r="E38" s="7">
        <v>4030301</v>
      </c>
      <c r="F38" s="28"/>
      <c r="G38" s="2" t="s">
        <v>51</v>
      </c>
      <c r="H38" s="3">
        <v>42411150909</v>
      </c>
      <c r="I38" s="10">
        <v>121.45</v>
      </c>
      <c r="J38" s="10">
        <v>111.1</v>
      </c>
      <c r="K38" s="10">
        <f t="shared" si="2"/>
        <v>232.55</v>
      </c>
      <c r="L38" s="2"/>
      <c r="M38" s="10">
        <f t="shared" si="3"/>
        <v>31.006666666666668</v>
      </c>
      <c r="N38" s="2">
        <v>2</v>
      </c>
    </row>
    <row r="39" spans="1:14" s="1" customFormat="1" ht="18" customHeight="1">
      <c r="A39" s="2">
        <v>37</v>
      </c>
      <c r="B39" s="33"/>
      <c r="C39" s="4" t="s">
        <v>48</v>
      </c>
      <c r="D39" s="4" t="s">
        <v>39</v>
      </c>
      <c r="E39" s="7">
        <v>4030301</v>
      </c>
      <c r="F39" s="28"/>
      <c r="G39" s="2" t="s">
        <v>57</v>
      </c>
      <c r="H39" s="3">
        <v>42411155317</v>
      </c>
      <c r="I39" s="10">
        <v>123.4</v>
      </c>
      <c r="J39" s="10">
        <v>106.6</v>
      </c>
      <c r="K39" s="10">
        <f t="shared" si="2"/>
        <v>230</v>
      </c>
      <c r="L39" s="2"/>
      <c r="M39" s="10">
        <f t="shared" si="3"/>
        <v>30.666666666666664</v>
      </c>
      <c r="N39" s="2">
        <v>3</v>
      </c>
    </row>
    <row r="40" spans="1:14" s="1" customFormat="1" ht="18" customHeight="1">
      <c r="A40" s="2">
        <v>38</v>
      </c>
      <c r="B40" s="33"/>
      <c r="C40" s="4" t="s">
        <v>48</v>
      </c>
      <c r="D40" s="4" t="s">
        <v>39</v>
      </c>
      <c r="E40" s="7">
        <v>4030301</v>
      </c>
      <c r="F40" s="28"/>
      <c r="G40" s="2" t="s">
        <v>53</v>
      </c>
      <c r="H40" s="3">
        <v>42411151726</v>
      </c>
      <c r="I40" s="10">
        <v>103.7</v>
      </c>
      <c r="J40" s="10">
        <v>111.1</v>
      </c>
      <c r="K40" s="10">
        <f t="shared" si="2"/>
        <v>214.8</v>
      </c>
      <c r="L40" s="2">
        <v>5</v>
      </c>
      <c r="M40" s="10">
        <f t="shared" si="3"/>
        <v>30.64</v>
      </c>
      <c r="N40" s="2">
        <v>4</v>
      </c>
    </row>
    <row r="41" spans="1:14" s="1" customFormat="1" ht="18" customHeight="1">
      <c r="A41" s="2">
        <v>39</v>
      </c>
      <c r="B41" s="33"/>
      <c r="C41" s="4" t="s">
        <v>48</v>
      </c>
      <c r="D41" s="4" t="s">
        <v>39</v>
      </c>
      <c r="E41" s="7">
        <v>4030301</v>
      </c>
      <c r="F41" s="28"/>
      <c r="G41" s="2" t="s">
        <v>63</v>
      </c>
      <c r="H41" s="3">
        <v>42411152913</v>
      </c>
      <c r="I41" s="10">
        <v>103</v>
      </c>
      <c r="J41" s="10">
        <v>110.6</v>
      </c>
      <c r="K41" s="10">
        <f t="shared" si="2"/>
        <v>213.6</v>
      </c>
      <c r="L41" s="2">
        <v>5</v>
      </c>
      <c r="M41" s="10">
        <f t="shared" si="3"/>
        <v>30.479999999999997</v>
      </c>
      <c r="N41" s="2">
        <v>5</v>
      </c>
    </row>
    <row r="42" spans="1:14" s="1" customFormat="1" ht="18" customHeight="1">
      <c r="A42" s="2">
        <v>40</v>
      </c>
      <c r="B42" s="33"/>
      <c r="C42" s="4" t="s">
        <v>48</v>
      </c>
      <c r="D42" s="4" t="s">
        <v>39</v>
      </c>
      <c r="E42" s="7">
        <v>4030301</v>
      </c>
      <c r="F42" s="28"/>
      <c r="G42" s="2" t="s">
        <v>52</v>
      </c>
      <c r="H42" s="3">
        <v>42411151102</v>
      </c>
      <c r="I42" s="10">
        <v>112.85</v>
      </c>
      <c r="J42" s="10">
        <v>113.9</v>
      </c>
      <c r="K42" s="10">
        <f t="shared" si="2"/>
        <v>226.75</v>
      </c>
      <c r="L42" s="2"/>
      <c r="M42" s="10">
        <f t="shared" si="3"/>
        <v>30.233333333333334</v>
      </c>
      <c r="N42" s="2">
        <v>6</v>
      </c>
    </row>
    <row r="43" spans="1:14" s="1" customFormat="1" ht="18" customHeight="1">
      <c r="A43" s="2">
        <v>41</v>
      </c>
      <c r="B43" s="33"/>
      <c r="C43" s="4" t="s">
        <v>48</v>
      </c>
      <c r="D43" s="4" t="s">
        <v>39</v>
      </c>
      <c r="E43" s="7">
        <v>4030301</v>
      </c>
      <c r="F43" s="28"/>
      <c r="G43" s="2" t="s">
        <v>55</v>
      </c>
      <c r="H43" s="3">
        <v>42411151430</v>
      </c>
      <c r="I43" s="10">
        <v>108.85</v>
      </c>
      <c r="J43" s="10">
        <v>117.6</v>
      </c>
      <c r="K43" s="10">
        <f t="shared" si="2"/>
        <v>226.45</v>
      </c>
      <c r="L43" s="2"/>
      <c r="M43" s="10">
        <f t="shared" si="3"/>
        <v>30.193333333333328</v>
      </c>
      <c r="N43" s="2">
        <v>7</v>
      </c>
    </row>
    <row r="44" spans="1:14" s="1" customFormat="1" ht="18" customHeight="1">
      <c r="A44" s="2">
        <v>42</v>
      </c>
      <c r="B44" s="33"/>
      <c r="C44" s="4" t="s">
        <v>48</v>
      </c>
      <c r="D44" s="4" t="s">
        <v>39</v>
      </c>
      <c r="E44" s="7">
        <v>4030301</v>
      </c>
      <c r="F44" s="28"/>
      <c r="G44" s="2" t="s">
        <v>54</v>
      </c>
      <c r="H44" s="3">
        <v>42411150905</v>
      </c>
      <c r="I44" s="10">
        <v>98.4</v>
      </c>
      <c r="J44" s="10">
        <v>112.5</v>
      </c>
      <c r="K44" s="10">
        <f t="shared" si="2"/>
        <v>210.9</v>
      </c>
      <c r="L44" s="2">
        <v>5</v>
      </c>
      <c r="M44" s="10">
        <f t="shared" si="3"/>
        <v>30.12</v>
      </c>
      <c r="N44" s="2">
        <v>8</v>
      </c>
    </row>
    <row r="45" spans="1:14" s="1" customFormat="1" ht="18" customHeight="1">
      <c r="A45" s="2">
        <v>43</v>
      </c>
      <c r="B45" s="33"/>
      <c r="C45" s="4" t="s">
        <v>48</v>
      </c>
      <c r="D45" s="4" t="s">
        <v>39</v>
      </c>
      <c r="E45" s="7">
        <v>4030301</v>
      </c>
      <c r="F45" s="28"/>
      <c r="G45" s="2" t="s">
        <v>60</v>
      </c>
      <c r="H45" s="3">
        <v>42411154919</v>
      </c>
      <c r="I45" s="10">
        <v>108.45</v>
      </c>
      <c r="J45" s="10">
        <v>102.4</v>
      </c>
      <c r="K45" s="10">
        <f t="shared" si="2"/>
        <v>210.85000000000002</v>
      </c>
      <c r="L45" s="2">
        <v>5</v>
      </c>
      <c r="M45" s="10">
        <f t="shared" si="3"/>
        <v>30.113333333333333</v>
      </c>
      <c r="N45" s="2">
        <v>9</v>
      </c>
    </row>
    <row r="46" spans="1:14" s="1" customFormat="1" ht="18" customHeight="1">
      <c r="A46" s="2">
        <v>44</v>
      </c>
      <c r="B46" s="33"/>
      <c r="C46" s="4" t="s">
        <v>48</v>
      </c>
      <c r="D46" s="4" t="s">
        <v>39</v>
      </c>
      <c r="E46" s="7">
        <v>4030301</v>
      </c>
      <c r="F46" s="28"/>
      <c r="G46" s="2" t="s">
        <v>61</v>
      </c>
      <c r="H46" s="3">
        <v>42411153321</v>
      </c>
      <c r="I46" s="10">
        <v>111.5</v>
      </c>
      <c r="J46" s="10">
        <v>114.1</v>
      </c>
      <c r="K46" s="10">
        <f t="shared" si="2"/>
        <v>225.6</v>
      </c>
      <c r="L46" s="2"/>
      <c r="M46" s="10">
        <f t="shared" si="3"/>
        <v>30.08</v>
      </c>
      <c r="N46" s="2">
        <v>10</v>
      </c>
    </row>
    <row r="47" spans="1:14" s="1" customFormat="1" ht="18" customHeight="1">
      <c r="A47" s="2">
        <v>45</v>
      </c>
      <c r="B47" s="33"/>
      <c r="C47" s="4" t="s">
        <v>48</v>
      </c>
      <c r="D47" s="4" t="s">
        <v>39</v>
      </c>
      <c r="E47" s="7">
        <v>4030301</v>
      </c>
      <c r="F47" s="28"/>
      <c r="G47" s="2" t="s">
        <v>50</v>
      </c>
      <c r="H47" s="3">
        <v>42411151719</v>
      </c>
      <c r="I47" s="10">
        <v>111.5</v>
      </c>
      <c r="J47" s="10">
        <v>113</v>
      </c>
      <c r="K47" s="10">
        <f t="shared" si="2"/>
        <v>224.5</v>
      </c>
      <c r="L47" s="2"/>
      <c r="M47" s="10">
        <f t="shared" si="3"/>
        <v>29.933333333333334</v>
      </c>
      <c r="N47" s="2">
        <v>11</v>
      </c>
    </row>
    <row r="48" spans="1:14" s="1" customFormat="1" ht="18" customHeight="1">
      <c r="A48" s="2">
        <v>46</v>
      </c>
      <c r="B48" s="33"/>
      <c r="C48" s="4" t="s">
        <v>48</v>
      </c>
      <c r="D48" s="4" t="s">
        <v>39</v>
      </c>
      <c r="E48" s="7">
        <v>4030301</v>
      </c>
      <c r="F48" s="28"/>
      <c r="G48" s="2" t="s">
        <v>59</v>
      </c>
      <c r="H48" s="3">
        <v>42411152819</v>
      </c>
      <c r="I48" s="10">
        <v>115.3</v>
      </c>
      <c r="J48" s="10">
        <v>107.9</v>
      </c>
      <c r="K48" s="10">
        <f t="shared" si="2"/>
        <v>223.2</v>
      </c>
      <c r="L48" s="2"/>
      <c r="M48" s="10">
        <f t="shared" si="3"/>
        <v>29.759999999999998</v>
      </c>
      <c r="N48" s="2">
        <v>12</v>
      </c>
    </row>
    <row r="49" spans="1:14" s="1" customFormat="1" ht="18" customHeight="1">
      <c r="A49" s="2">
        <v>47</v>
      </c>
      <c r="B49" s="33"/>
      <c r="C49" s="4" t="s">
        <v>48</v>
      </c>
      <c r="D49" s="4" t="s">
        <v>39</v>
      </c>
      <c r="E49" s="7">
        <v>4030301</v>
      </c>
      <c r="F49" s="28"/>
      <c r="G49" s="2" t="s">
        <v>56</v>
      </c>
      <c r="H49" s="3">
        <v>42411150829</v>
      </c>
      <c r="I49" s="10">
        <v>112.55</v>
      </c>
      <c r="J49" s="10">
        <v>110.3</v>
      </c>
      <c r="K49" s="10">
        <f t="shared" si="2"/>
        <v>222.85</v>
      </c>
      <c r="L49" s="2"/>
      <c r="M49" s="10">
        <f t="shared" si="3"/>
        <v>29.713333333333335</v>
      </c>
      <c r="N49" s="2">
        <v>13</v>
      </c>
    </row>
    <row r="50" spans="1:14" s="1" customFormat="1" ht="18" customHeight="1">
      <c r="A50" s="2">
        <v>48</v>
      </c>
      <c r="B50" s="33"/>
      <c r="C50" s="4" t="s">
        <v>48</v>
      </c>
      <c r="D50" s="4" t="s">
        <v>39</v>
      </c>
      <c r="E50" s="7">
        <v>4030301</v>
      </c>
      <c r="F50" s="28"/>
      <c r="G50" s="2" t="s">
        <v>62</v>
      </c>
      <c r="H50" s="3">
        <v>42411153825</v>
      </c>
      <c r="I50" s="10">
        <v>109.25</v>
      </c>
      <c r="J50" s="10">
        <v>111.5</v>
      </c>
      <c r="K50" s="10">
        <f t="shared" si="2"/>
        <v>220.75</v>
      </c>
      <c r="L50" s="2"/>
      <c r="M50" s="10">
        <f t="shared" si="3"/>
        <v>29.433333333333334</v>
      </c>
      <c r="N50" s="2">
        <v>14</v>
      </c>
    </row>
    <row r="51" spans="1:14" s="1" customFormat="1" ht="18" customHeight="1">
      <c r="A51" s="2">
        <v>49</v>
      </c>
      <c r="B51" s="34"/>
      <c r="C51" s="4" t="s">
        <v>48</v>
      </c>
      <c r="D51" s="4" t="s">
        <v>39</v>
      </c>
      <c r="E51" s="7">
        <v>4030301</v>
      </c>
      <c r="F51" s="29"/>
      <c r="G51" s="2" t="s">
        <v>58</v>
      </c>
      <c r="H51" s="4">
        <v>42411155015</v>
      </c>
      <c r="I51" s="11">
        <v>107.65</v>
      </c>
      <c r="J51" s="11">
        <v>111.5</v>
      </c>
      <c r="K51" s="11">
        <v>219.15</v>
      </c>
      <c r="L51" s="2"/>
      <c r="M51" s="10">
        <v>29.22</v>
      </c>
      <c r="N51" s="2">
        <v>15</v>
      </c>
    </row>
    <row r="52" spans="1:14" s="1" customFormat="1" ht="18" customHeight="1">
      <c r="A52" s="2">
        <v>50</v>
      </c>
      <c r="B52" s="27" t="s">
        <v>148</v>
      </c>
      <c r="C52" s="4" t="s">
        <v>64</v>
      </c>
      <c r="D52" s="4" t="s">
        <v>65</v>
      </c>
      <c r="E52" s="7">
        <v>4040102</v>
      </c>
      <c r="F52" s="27">
        <v>1</v>
      </c>
      <c r="G52" s="2" t="s">
        <v>66</v>
      </c>
      <c r="H52" s="3">
        <v>42411152210</v>
      </c>
      <c r="I52" s="10">
        <v>112.65</v>
      </c>
      <c r="J52" s="10">
        <v>113.9</v>
      </c>
      <c r="K52" s="10">
        <f t="shared" si="2"/>
        <v>226.55</v>
      </c>
      <c r="L52" s="2"/>
      <c r="M52" s="10">
        <f t="shared" si="3"/>
        <v>30.206666666666667</v>
      </c>
      <c r="N52" s="2">
        <v>1</v>
      </c>
    </row>
    <row r="53" spans="1:14" s="1" customFormat="1" ht="18" customHeight="1">
      <c r="A53" s="2">
        <v>51</v>
      </c>
      <c r="B53" s="28"/>
      <c r="C53" s="4" t="s">
        <v>64</v>
      </c>
      <c r="D53" s="4" t="s">
        <v>65</v>
      </c>
      <c r="E53" s="7">
        <v>4040102</v>
      </c>
      <c r="F53" s="28"/>
      <c r="G53" s="2" t="s">
        <v>67</v>
      </c>
      <c r="H53" s="3">
        <v>42411153616</v>
      </c>
      <c r="I53" s="10">
        <v>108.45</v>
      </c>
      <c r="J53" s="10">
        <v>110.6</v>
      </c>
      <c r="K53" s="10">
        <f t="shared" si="2"/>
        <v>219.05</v>
      </c>
      <c r="L53" s="2"/>
      <c r="M53" s="10">
        <f t="shared" si="3"/>
        <v>29.206666666666667</v>
      </c>
      <c r="N53" s="2">
        <v>2</v>
      </c>
    </row>
    <row r="54" spans="1:14" s="1" customFormat="1" ht="18" customHeight="1">
      <c r="A54" s="2">
        <v>52</v>
      </c>
      <c r="B54" s="28"/>
      <c r="C54" s="4" t="s">
        <v>64</v>
      </c>
      <c r="D54" s="4" t="s">
        <v>65</v>
      </c>
      <c r="E54" s="7">
        <v>4040102</v>
      </c>
      <c r="F54" s="29"/>
      <c r="G54" s="2" t="s">
        <v>68</v>
      </c>
      <c r="H54" s="3">
        <v>42411151223</v>
      </c>
      <c r="I54" s="10">
        <v>106.15</v>
      </c>
      <c r="J54" s="10">
        <v>106.4</v>
      </c>
      <c r="K54" s="10">
        <f t="shared" si="2"/>
        <v>212.55</v>
      </c>
      <c r="L54" s="2"/>
      <c r="M54" s="10">
        <f t="shared" si="3"/>
        <v>28.34</v>
      </c>
      <c r="N54" s="2">
        <v>3</v>
      </c>
    </row>
    <row r="55" spans="1:14" s="1" customFormat="1" ht="18" customHeight="1">
      <c r="A55" s="2">
        <v>53</v>
      </c>
      <c r="B55" s="28"/>
      <c r="C55" s="4" t="s">
        <v>69</v>
      </c>
      <c r="D55" s="4" t="s">
        <v>70</v>
      </c>
      <c r="E55" s="7">
        <v>4040201</v>
      </c>
      <c r="F55" s="27">
        <v>1</v>
      </c>
      <c r="G55" s="2" t="s">
        <v>72</v>
      </c>
      <c r="H55" s="3">
        <v>42411155612</v>
      </c>
      <c r="I55" s="10">
        <v>108.4</v>
      </c>
      <c r="J55" s="10">
        <v>81.88</v>
      </c>
      <c r="K55" s="10">
        <f t="shared" si="2"/>
        <v>190.28</v>
      </c>
      <c r="L55" s="2"/>
      <c r="M55" s="10">
        <f t="shared" si="3"/>
        <v>25.370666666666665</v>
      </c>
      <c r="N55" s="2">
        <v>1</v>
      </c>
    </row>
    <row r="56" spans="1:14" s="1" customFormat="1" ht="18" customHeight="1">
      <c r="A56" s="2">
        <v>54</v>
      </c>
      <c r="B56" s="28"/>
      <c r="C56" s="4" t="s">
        <v>69</v>
      </c>
      <c r="D56" s="4" t="s">
        <v>70</v>
      </c>
      <c r="E56" s="7">
        <v>4040201</v>
      </c>
      <c r="F56" s="29"/>
      <c r="G56" s="2" t="s">
        <v>71</v>
      </c>
      <c r="H56" s="3">
        <v>42411155610</v>
      </c>
      <c r="I56" s="10">
        <v>103.4</v>
      </c>
      <c r="J56" s="10">
        <v>65.9</v>
      </c>
      <c r="K56" s="10">
        <f t="shared" si="2"/>
        <v>169.3</v>
      </c>
      <c r="L56" s="2"/>
      <c r="M56" s="10">
        <f t="shared" si="3"/>
        <v>22.573333333333338</v>
      </c>
      <c r="N56" s="2">
        <v>2</v>
      </c>
    </row>
    <row r="57" spans="1:14" s="1" customFormat="1" ht="18" customHeight="1">
      <c r="A57" s="2">
        <v>55</v>
      </c>
      <c r="B57" s="28"/>
      <c r="C57" s="4" t="s">
        <v>69</v>
      </c>
      <c r="D57" s="4" t="s">
        <v>73</v>
      </c>
      <c r="E57" s="7">
        <v>4040202</v>
      </c>
      <c r="F57" s="27">
        <v>1</v>
      </c>
      <c r="G57" s="2" t="s">
        <v>74</v>
      </c>
      <c r="H57" s="3">
        <v>42411154613</v>
      </c>
      <c r="I57" s="10">
        <v>123.95</v>
      </c>
      <c r="J57" s="10">
        <v>113.9</v>
      </c>
      <c r="K57" s="10">
        <f t="shared" si="2"/>
        <v>237.85000000000002</v>
      </c>
      <c r="L57" s="2"/>
      <c r="M57" s="10">
        <f t="shared" si="3"/>
        <v>31.713333333333335</v>
      </c>
      <c r="N57" s="2">
        <v>1</v>
      </c>
    </row>
    <row r="58" spans="1:14" s="1" customFormat="1" ht="18" customHeight="1">
      <c r="A58" s="2">
        <v>56</v>
      </c>
      <c r="B58" s="28"/>
      <c r="C58" s="4" t="s">
        <v>69</v>
      </c>
      <c r="D58" s="4" t="s">
        <v>73</v>
      </c>
      <c r="E58" s="7">
        <v>4040202</v>
      </c>
      <c r="F58" s="28"/>
      <c r="G58" s="2" t="s">
        <v>76</v>
      </c>
      <c r="H58" s="3">
        <v>42411151127</v>
      </c>
      <c r="I58" s="10">
        <v>101</v>
      </c>
      <c r="J58" s="10">
        <v>108.9</v>
      </c>
      <c r="K58" s="10">
        <f t="shared" si="2"/>
        <v>209.9</v>
      </c>
      <c r="L58" s="2"/>
      <c r="M58" s="10">
        <f t="shared" si="3"/>
        <v>27.986666666666668</v>
      </c>
      <c r="N58" s="2">
        <v>2</v>
      </c>
    </row>
    <row r="59" spans="1:14" s="1" customFormat="1" ht="18" customHeight="1">
      <c r="A59" s="2">
        <v>57</v>
      </c>
      <c r="B59" s="29"/>
      <c r="C59" s="4" t="s">
        <v>69</v>
      </c>
      <c r="D59" s="4" t="s">
        <v>73</v>
      </c>
      <c r="E59" s="7">
        <v>4040202</v>
      </c>
      <c r="F59" s="29"/>
      <c r="G59" s="2" t="s">
        <v>75</v>
      </c>
      <c r="H59" s="8">
        <v>42411154519</v>
      </c>
      <c r="I59" s="10">
        <v>84.3</v>
      </c>
      <c r="J59" s="10">
        <v>113.6</v>
      </c>
      <c r="K59" s="10">
        <f t="shared" si="2"/>
        <v>197.89999999999998</v>
      </c>
      <c r="L59" s="2"/>
      <c r="M59" s="10">
        <f t="shared" si="3"/>
        <v>26.386666666666663</v>
      </c>
      <c r="N59" s="2">
        <v>3</v>
      </c>
    </row>
    <row r="60" spans="1:14" s="1" customFormat="1" ht="18" customHeight="1">
      <c r="A60" s="2">
        <v>58</v>
      </c>
      <c r="B60" s="27"/>
      <c r="C60" s="4" t="s">
        <v>77</v>
      </c>
      <c r="D60" s="4" t="s">
        <v>78</v>
      </c>
      <c r="E60" s="7">
        <v>4050101</v>
      </c>
      <c r="F60" s="27">
        <v>1</v>
      </c>
      <c r="G60" s="2" t="s">
        <v>79</v>
      </c>
      <c r="H60" s="3">
        <v>42411151122</v>
      </c>
      <c r="I60" s="10">
        <v>121.2</v>
      </c>
      <c r="J60" s="10">
        <v>110.7</v>
      </c>
      <c r="K60" s="10">
        <f t="shared" si="2"/>
        <v>231.9</v>
      </c>
      <c r="L60" s="2"/>
      <c r="M60" s="10">
        <f t="shared" si="3"/>
        <v>30.92</v>
      </c>
      <c r="N60" s="2">
        <v>1</v>
      </c>
    </row>
    <row r="61" spans="1:14" s="1" customFormat="1" ht="18" customHeight="1">
      <c r="A61" s="2">
        <v>59</v>
      </c>
      <c r="B61" s="28"/>
      <c r="C61" s="4" t="s">
        <v>77</v>
      </c>
      <c r="D61" s="4" t="s">
        <v>78</v>
      </c>
      <c r="E61" s="7">
        <v>4050101</v>
      </c>
      <c r="F61" s="28"/>
      <c r="G61" s="2" t="s">
        <v>80</v>
      </c>
      <c r="H61" s="3">
        <v>42411152129</v>
      </c>
      <c r="I61" s="10">
        <v>114.7</v>
      </c>
      <c r="J61" s="10">
        <v>112.4</v>
      </c>
      <c r="K61" s="10">
        <f t="shared" si="2"/>
        <v>227.10000000000002</v>
      </c>
      <c r="L61" s="2"/>
      <c r="M61" s="10">
        <f t="shared" si="3"/>
        <v>30.28</v>
      </c>
      <c r="N61" s="2">
        <v>2</v>
      </c>
    </row>
    <row r="62" spans="1:14" s="1" customFormat="1" ht="18" customHeight="1">
      <c r="A62" s="2">
        <v>60</v>
      </c>
      <c r="B62" s="29"/>
      <c r="C62" s="4" t="s">
        <v>77</v>
      </c>
      <c r="D62" s="4" t="s">
        <v>78</v>
      </c>
      <c r="E62" s="7">
        <v>4050101</v>
      </c>
      <c r="F62" s="29"/>
      <c r="G62" s="2" t="s">
        <v>81</v>
      </c>
      <c r="H62" s="3">
        <v>42411151701</v>
      </c>
      <c r="I62" s="10">
        <v>102.25</v>
      </c>
      <c r="J62" s="10">
        <v>109.7</v>
      </c>
      <c r="K62" s="10">
        <f t="shared" si="2"/>
        <v>211.95</v>
      </c>
      <c r="L62" s="2">
        <v>5</v>
      </c>
      <c r="M62" s="10">
        <f t="shared" si="3"/>
        <v>30.259999999999998</v>
      </c>
      <c r="N62" s="2">
        <v>3</v>
      </c>
    </row>
    <row r="63" spans="1:14" s="1" customFormat="1" ht="18" customHeight="1">
      <c r="A63" s="2">
        <v>61</v>
      </c>
      <c r="B63" s="27" t="s">
        <v>149</v>
      </c>
      <c r="C63" s="4" t="s">
        <v>82</v>
      </c>
      <c r="D63" s="4" t="s">
        <v>83</v>
      </c>
      <c r="E63" s="7">
        <v>4060101</v>
      </c>
      <c r="F63" s="27">
        <v>1</v>
      </c>
      <c r="G63" s="2" t="s">
        <v>84</v>
      </c>
      <c r="H63" s="3">
        <v>42411150718</v>
      </c>
      <c r="I63" s="10">
        <v>95.55</v>
      </c>
      <c r="J63" s="10">
        <v>111.1</v>
      </c>
      <c r="K63" s="10">
        <f t="shared" si="2"/>
        <v>206.64999999999998</v>
      </c>
      <c r="L63" s="2"/>
      <c r="M63" s="10">
        <f t="shared" si="3"/>
        <v>27.55333333333333</v>
      </c>
      <c r="N63" s="2">
        <v>1</v>
      </c>
    </row>
    <row r="64" spans="1:14" s="1" customFormat="1" ht="18" customHeight="1">
      <c r="A64" s="2">
        <v>62</v>
      </c>
      <c r="B64" s="28"/>
      <c r="C64" s="4" t="s">
        <v>82</v>
      </c>
      <c r="D64" s="4" t="s">
        <v>83</v>
      </c>
      <c r="E64" s="7">
        <v>4060101</v>
      </c>
      <c r="F64" s="28"/>
      <c r="G64" s="2" t="s">
        <v>86</v>
      </c>
      <c r="H64" s="3">
        <v>42411153314</v>
      </c>
      <c r="I64" s="10">
        <v>91.9</v>
      </c>
      <c r="J64" s="10">
        <v>113.6</v>
      </c>
      <c r="K64" s="10">
        <f t="shared" si="2"/>
        <v>205.5</v>
      </c>
      <c r="L64" s="2"/>
      <c r="M64" s="10">
        <f t="shared" si="3"/>
        <v>27.400000000000002</v>
      </c>
      <c r="N64" s="2">
        <v>2</v>
      </c>
    </row>
    <row r="65" spans="1:14" s="1" customFormat="1" ht="18" customHeight="1">
      <c r="A65" s="2">
        <v>63</v>
      </c>
      <c r="B65" s="29"/>
      <c r="C65" s="4" t="s">
        <v>82</v>
      </c>
      <c r="D65" s="4" t="s">
        <v>83</v>
      </c>
      <c r="E65" s="7">
        <v>4060101</v>
      </c>
      <c r="F65" s="29"/>
      <c r="G65" s="2" t="s">
        <v>85</v>
      </c>
      <c r="H65" s="3">
        <v>42411151528</v>
      </c>
      <c r="I65" s="10">
        <v>93.8</v>
      </c>
      <c r="J65" s="10">
        <v>111.3</v>
      </c>
      <c r="K65" s="10">
        <f aca="true" t="shared" si="4" ref="K65:K95">I65+J65</f>
        <v>205.1</v>
      </c>
      <c r="L65" s="2"/>
      <c r="M65" s="10">
        <f aca="true" t="shared" si="5" ref="M65:M95">((SUM(I65+J65))/2*(2/3)+L65)*0.4</f>
        <v>27.346666666666664</v>
      </c>
      <c r="N65" s="2">
        <v>3</v>
      </c>
    </row>
    <row r="66" spans="1:14" s="1" customFormat="1" ht="18" customHeight="1">
      <c r="A66" s="2">
        <v>64</v>
      </c>
      <c r="B66" s="27"/>
      <c r="C66" s="4" t="s">
        <v>87</v>
      </c>
      <c r="D66" s="4" t="s">
        <v>39</v>
      </c>
      <c r="E66" s="7">
        <v>4070101</v>
      </c>
      <c r="F66" s="27">
        <v>1</v>
      </c>
      <c r="G66" s="2" t="s">
        <v>89</v>
      </c>
      <c r="H66" s="3">
        <v>42411154508</v>
      </c>
      <c r="I66" s="10">
        <v>113.7</v>
      </c>
      <c r="J66" s="10">
        <v>112.8</v>
      </c>
      <c r="K66" s="10">
        <f t="shared" si="4"/>
        <v>226.5</v>
      </c>
      <c r="L66" s="2"/>
      <c r="M66" s="10">
        <f t="shared" si="5"/>
        <v>30.200000000000003</v>
      </c>
      <c r="N66" s="2">
        <v>1</v>
      </c>
    </row>
    <row r="67" spans="1:14" s="1" customFormat="1" ht="18" customHeight="1">
      <c r="A67" s="2">
        <v>65</v>
      </c>
      <c r="B67" s="28"/>
      <c r="C67" s="4" t="s">
        <v>87</v>
      </c>
      <c r="D67" s="4" t="s">
        <v>39</v>
      </c>
      <c r="E67" s="7">
        <v>4070101</v>
      </c>
      <c r="F67" s="28"/>
      <c r="G67" s="2" t="s">
        <v>88</v>
      </c>
      <c r="H67" s="3">
        <v>42411154001</v>
      </c>
      <c r="I67" s="10">
        <v>116.6</v>
      </c>
      <c r="J67" s="10">
        <v>109.6</v>
      </c>
      <c r="K67" s="10">
        <f t="shared" si="4"/>
        <v>226.2</v>
      </c>
      <c r="L67" s="2"/>
      <c r="M67" s="10">
        <f t="shared" si="5"/>
        <v>30.159999999999997</v>
      </c>
      <c r="N67" s="2">
        <v>2</v>
      </c>
    </row>
    <row r="68" spans="1:14" s="1" customFormat="1" ht="18" customHeight="1">
      <c r="A68" s="2">
        <v>66</v>
      </c>
      <c r="B68" s="29"/>
      <c r="C68" s="4" t="s">
        <v>87</v>
      </c>
      <c r="D68" s="4" t="s">
        <v>39</v>
      </c>
      <c r="E68" s="7">
        <v>4070101</v>
      </c>
      <c r="F68" s="29"/>
      <c r="G68" s="2" t="s">
        <v>90</v>
      </c>
      <c r="H68" s="3">
        <v>42411153609</v>
      </c>
      <c r="I68" s="10">
        <v>115.5</v>
      </c>
      <c r="J68" s="10">
        <v>108.5</v>
      </c>
      <c r="K68" s="10">
        <f t="shared" si="4"/>
        <v>224</v>
      </c>
      <c r="L68" s="2"/>
      <c r="M68" s="10">
        <f t="shared" si="5"/>
        <v>29.866666666666664</v>
      </c>
      <c r="N68" s="2">
        <v>3</v>
      </c>
    </row>
    <row r="69" spans="1:14" s="1" customFormat="1" ht="18" customHeight="1">
      <c r="A69" s="2">
        <v>67</v>
      </c>
      <c r="B69" s="27" t="s">
        <v>150</v>
      </c>
      <c r="C69" s="4" t="s">
        <v>91</v>
      </c>
      <c r="D69" s="4" t="s">
        <v>39</v>
      </c>
      <c r="E69" s="7">
        <v>4080101</v>
      </c>
      <c r="F69" s="27">
        <v>1</v>
      </c>
      <c r="G69" s="2" t="s">
        <v>93</v>
      </c>
      <c r="H69" s="3">
        <v>42411152211</v>
      </c>
      <c r="I69" s="10">
        <v>107.65</v>
      </c>
      <c r="J69" s="10">
        <v>113.6</v>
      </c>
      <c r="K69" s="10">
        <f t="shared" si="4"/>
        <v>221.25</v>
      </c>
      <c r="L69" s="2"/>
      <c r="M69" s="10">
        <f t="shared" si="5"/>
        <v>29.5</v>
      </c>
      <c r="N69" s="2">
        <v>1</v>
      </c>
    </row>
    <row r="70" spans="1:14" s="1" customFormat="1" ht="18" customHeight="1">
      <c r="A70" s="2">
        <v>68</v>
      </c>
      <c r="B70" s="28"/>
      <c r="C70" s="4" t="s">
        <v>91</v>
      </c>
      <c r="D70" s="4" t="s">
        <v>39</v>
      </c>
      <c r="E70" s="7">
        <v>4080101</v>
      </c>
      <c r="F70" s="28"/>
      <c r="G70" s="2" t="s">
        <v>94</v>
      </c>
      <c r="H70" s="3">
        <v>42411153203</v>
      </c>
      <c r="I70" s="10">
        <v>103.8</v>
      </c>
      <c r="J70" s="10">
        <v>113</v>
      </c>
      <c r="K70" s="10">
        <f t="shared" si="4"/>
        <v>216.8</v>
      </c>
      <c r="L70" s="2"/>
      <c r="M70" s="10">
        <f t="shared" si="5"/>
        <v>28.906666666666666</v>
      </c>
      <c r="N70" s="2">
        <v>2</v>
      </c>
    </row>
    <row r="71" spans="1:14" s="1" customFormat="1" ht="18" customHeight="1">
      <c r="A71" s="2">
        <v>69</v>
      </c>
      <c r="B71" s="28"/>
      <c r="C71" s="4" t="s">
        <v>91</v>
      </c>
      <c r="D71" s="4" t="s">
        <v>39</v>
      </c>
      <c r="E71" s="7">
        <v>4080101</v>
      </c>
      <c r="F71" s="29"/>
      <c r="G71" s="2" t="s">
        <v>92</v>
      </c>
      <c r="H71" s="3">
        <v>42411151810</v>
      </c>
      <c r="I71" s="10">
        <v>104.4</v>
      </c>
      <c r="J71" s="10">
        <v>109.1</v>
      </c>
      <c r="K71" s="10">
        <f t="shared" si="4"/>
        <v>213.5</v>
      </c>
      <c r="L71" s="2"/>
      <c r="M71" s="10">
        <f t="shared" si="5"/>
        <v>28.466666666666665</v>
      </c>
      <c r="N71" s="2">
        <v>3</v>
      </c>
    </row>
    <row r="72" spans="1:14" s="1" customFormat="1" ht="18" customHeight="1">
      <c r="A72" s="2">
        <v>70</v>
      </c>
      <c r="B72" s="28"/>
      <c r="C72" s="4" t="s">
        <v>91</v>
      </c>
      <c r="D72" s="4" t="s">
        <v>95</v>
      </c>
      <c r="E72" s="7">
        <v>4080102</v>
      </c>
      <c r="F72" s="27">
        <v>1</v>
      </c>
      <c r="G72" s="2" t="s">
        <v>97</v>
      </c>
      <c r="H72" s="3">
        <v>42411153021</v>
      </c>
      <c r="I72" s="10">
        <v>107.2</v>
      </c>
      <c r="J72" s="10">
        <v>116.3</v>
      </c>
      <c r="K72" s="10">
        <f t="shared" si="4"/>
        <v>223.5</v>
      </c>
      <c r="L72" s="2"/>
      <c r="M72" s="10">
        <f t="shared" si="5"/>
        <v>29.8</v>
      </c>
      <c r="N72" s="2">
        <v>1</v>
      </c>
    </row>
    <row r="73" spans="1:14" s="1" customFormat="1" ht="18" customHeight="1">
      <c r="A73" s="2">
        <v>71</v>
      </c>
      <c r="B73" s="28"/>
      <c r="C73" s="4" t="s">
        <v>91</v>
      </c>
      <c r="D73" s="4" t="s">
        <v>95</v>
      </c>
      <c r="E73" s="7">
        <v>4080102</v>
      </c>
      <c r="F73" s="28"/>
      <c r="G73" s="2" t="s">
        <v>98</v>
      </c>
      <c r="H73" s="3">
        <v>42411155011</v>
      </c>
      <c r="I73" s="10">
        <v>100.15</v>
      </c>
      <c r="J73" s="10">
        <v>109.9</v>
      </c>
      <c r="K73" s="10">
        <f t="shared" si="4"/>
        <v>210.05</v>
      </c>
      <c r="L73" s="2"/>
      <c r="M73" s="10">
        <f t="shared" si="5"/>
        <v>28.006666666666668</v>
      </c>
      <c r="N73" s="2">
        <v>2</v>
      </c>
    </row>
    <row r="74" spans="1:14" s="1" customFormat="1" ht="18" customHeight="1">
      <c r="A74" s="2">
        <v>72</v>
      </c>
      <c r="B74" s="28"/>
      <c r="C74" s="4" t="s">
        <v>91</v>
      </c>
      <c r="D74" s="4" t="s">
        <v>95</v>
      </c>
      <c r="E74" s="7">
        <v>4080102</v>
      </c>
      <c r="F74" s="29"/>
      <c r="G74" s="2" t="s">
        <v>96</v>
      </c>
      <c r="H74" s="3">
        <v>42411152521</v>
      </c>
      <c r="I74" s="10">
        <v>91.7</v>
      </c>
      <c r="J74" s="10">
        <v>117.1</v>
      </c>
      <c r="K74" s="10">
        <f t="shared" si="4"/>
        <v>208.8</v>
      </c>
      <c r="L74" s="2"/>
      <c r="M74" s="10">
        <f t="shared" si="5"/>
        <v>27.84</v>
      </c>
      <c r="N74" s="2">
        <v>3</v>
      </c>
    </row>
    <row r="75" spans="1:14" s="1" customFormat="1" ht="18" customHeight="1">
      <c r="A75" s="2">
        <v>73</v>
      </c>
      <c r="B75" s="28"/>
      <c r="C75" s="4" t="s">
        <v>91</v>
      </c>
      <c r="D75" s="4" t="s">
        <v>99</v>
      </c>
      <c r="E75" s="7">
        <v>4080103</v>
      </c>
      <c r="F75" s="27">
        <v>1</v>
      </c>
      <c r="G75" s="2" t="s">
        <v>100</v>
      </c>
      <c r="H75" s="3">
        <v>42411150525</v>
      </c>
      <c r="I75" s="10">
        <v>107.7</v>
      </c>
      <c r="J75" s="10">
        <v>109.4</v>
      </c>
      <c r="K75" s="10">
        <f t="shared" si="4"/>
        <v>217.10000000000002</v>
      </c>
      <c r="L75" s="2"/>
      <c r="M75" s="10">
        <f t="shared" si="5"/>
        <v>28.946666666666673</v>
      </c>
      <c r="N75" s="2">
        <v>1</v>
      </c>
    </row>
    <row r="76" spans="1:14" s="1" customFormat="1" ht="18" customHeight="1">
      <c r="A76" s="2">
        <v>74</v>
      </c>
      <c r="B76" s="28"/>
      <c r="C76" s="4" t="s">
        <v>91</v>
      </c>
      <c r="D76" s="4" t="s">
        <v>99</v>
      </c>
      <c r="E76" s="7">
        <v>4080103</v>
      </c>
      <c r="F76" s="28"/>
      <c r="G76" s="2" t="s">
        <v>101</v>
      </c>
      <c r="H76" s="3">
        <v>42411152416</v>
      </c>
      <c r="I76" s="10">
        <v>97.05</v>
      </c>
      <c r="J76" s="10">
        <v>114.7</v>
      </c>
      <c r="K76" s="10">
        <f t="shared" si="4"/>
        <v>211.75</v>
      </c>
      <c r="L76" s="2"/>
      <c r="M76" s="10">
        <f t="shared" si="5"/>
        <v>28.233333333333334</v>
      </c>
      <c r="N76" s="2">
        <v>2</v>
      </c>
    </row>
    <row r="77" spans="1:14" s="1" customFormat="1" ht="18" customHeight="1">
      <c r="A77" s="2">
        <v>75</v>
      </c>
      <c r="B77" s="29"/>
      <c r="C77" s="4" t="s">
        <v>91</v>
      </c>
      <c r="D77" s="4" t="s">
        <v>99</v>
      </c>
      <c r="E77" s="7">
        <v>4080103</v>
      </c>
      <c r="F77" s="29"/>
      <c r="G77" s="2" t="s">
        <v>102</v>
      </c>
      <c r="H77" s="3">
        <v>42411151812</v>
      </c>
      <c r="I77" s="10">
        <v>84.9</v>
      </c>
      <c r="J77" s="10">
        <v>113.4</v>
      </c>
      <c r="K77" s="10">
        <f t="shared" si="4"/>
        <v>198.3</v>
      </c>
      <c r="L77" s="2"/>
      <c r="M77" s="10">
        <f t="shared" si="5"/>
        <v>26.439999999999998</v>
      </c>
      <c r="N77" s="2">
        <v>3</v>
      </c>
    </row>
    <row r="78" spans="1:14" s="1" customFormat="1" ht="18" customHeight="1">
      <c r="A78" s="2">
        <v>76</v>
      </c>
      <c r="B78" s="27" t="s">
        <v>151</v>
      </c>
      <c r="C78" s="4" t="s">
        <v>103</v>
      </c>
      <c r="D78" s="4" t="s">
        <v>39</v>
      </c>
      <c r="E78" s="7">
        <v>4090101</v>
      </c>
      <c r="F78" s="27">
        <v>1</v>
      </c>
      <c r="G78" s="2" t="s">
        <v>105</v>
      </c>
      <c r="H78" s="3">
        <v>42411150705</v>
      </c>
      <c r="I78" s="10">
        <v>123.7</v>
      </c>
      <c r="J78" s="10">
        <v>106.7</v>
      </c>
      <c r="K78" s="10">
        <f t="shared" si="4"/>
        <v>230.4</v>
      </c>
      <c r="L78" s="2"/>
      <c r="M78" s="10">
        <f t="shared" si="5"/>
        <v>30.72</v>
      </c>
      <c r="N78" s="2">
        <v>1</v>
      </c>
    </row>
    <row r="79" spans="1:14" s="1" customFormat="1" ht="18" customHeight="1">
      <c r="A79" s="2">
        <v>77</v>
      </c>
      <c r="B79" s="28"/>
      <c r="C79" s="4" t="s">
        <v>103</v>
      </c>
      <c r="D79" s="4" t="s">
        <v>39</v>
      </c>
      <c r="E79" s="7">
        <v>4090101</v>
      </c>
      <c r="F79" s="28"/>
      <c r="G79" s="2" t="s">
        <v>106</v>
      </c>
      <c r="H79" s="3">
        <v>42411153809</v>
      </c>
      <c r="I79" s="10">
        <v>122.3</v>
      </c>
      <c r="J79" s="10">
        <v>107.6</v>
      </c>
      <c r="K79" s="10">
        <f t="shared" si="4"/>
        <v>229.89999999999998</v>
      </c>
      <c r="L79" s="2"/>
      <c r="M79" s="10">
        <f t="shared" si="5"/>
        <v>30.653333333333332</v>
      </c>
      <c r="N79" s="2">
        <v>2</v>
      </c>
    </row>
    <row r="80" spans="1:14" s="1" customFormat="1" ht="18" customHeight="1">
      <c r="A80" s="2">
        <v>78</v>
      </c>
      <c r="B80" s="29"/>
      <c r="C80" s="4" t="s">
        <v>103</v>
      </c>
      <c r="D80" s="4" t="s">
        <v>39</v>
      </c>
      <c r="E80" s="7">
        <v>4090101</v>
      </c>
      <c r="F80" s="29"/>
      <c r="G80" s="2" t="s">
        <v>104</v>
      </c>
      <c r="H80" s="3">
        <v>42411154010</v>
      </c>
      <c r="I80" s="10">
        <v>110.5</v>
      </c>
      <c r="J80" s="10">
        <v>117.6</v>
      </c>
      <c r="K80" s="10">
        <f t="shared" si="4"/>
        <v>228.1</v>
      </c>
      <c r="L80" s="2"/>
      <c r="M80" s="10">
        <f t="shared" si="5"/>
        <v>30.413333333333334</v>
      </c>
      <c r="N80" s="2">
        <v>3</v>
      </c>
    </row>
    <row r="81" spans="1:14" s="1" customFormat="1" ht="18" customHeight="1">
      <c r="A81" s="2">
        <v>79</v>
      </c>
      <c r="B81" s="27" t="s">
        <v>152</v>
      </c>
      <c r="C81" s="4" t="s">
        <v>107</v>
      </c>
      <c r="D81" s="4" t="s">
        <v>39</v>
      </c>
      <c r="E81" s="7">
        <v>4100101</v>
      </c>
      <c r="F81" s="27">
        <v>1</v>
      </c>
      <c r="G81" s="2" t="s">
        <v>109</v>
      </c>
      <c r="H81" s="3">
        <v>42411153523</v>
      </c>
      <c r="I81" s="10">
        <v>107.45</v>
      </c>
      <c r="J81" s="10">
        <v>115.1</v>
      </c>
      <c r="K81" s="10">
        <f t="shared" si="4"/>
        <v>222.55</v>
      </c>
      <c r="L81" s="2">
        <v>5</v>
      </c>
      <c r="M81" s="10">
        <f t="shared" si="5"/>
        <v>31.673333333333336</v>
      </c>
      <c r="N81" s="2">
        <v>1</v>
      </c>
    </row>
    <row r="82" spans="1:14" s="1" customFormat="1" ht="18" customHeight="1">
      <c r="A82" s="2">
        <v>80</v>
      </c>
      <c r="B82" s="28"/>
      <c r="C82" s="4" t="s">
        <v>107</v>
      </c>
      <c r="D82" s="4" t="s">
        <v>39</v>
      </c>
      <c r="E82" s="7">
        <v>4100101</v>
      </c>
      <c r="F82" s="28"/>
      <c r="G82" s="2" t="s">
        <v>108</v>
      </c>
      <c r="H82" s="3">
        <v>42411151821</v>
      </c>
      <c r="I82" s="10">
        <v>110.6</v>
      </c>
      <c r="J82" s="10">
        <v>112.3</v>
      </c>
      <c r="K82" s="10">
        <f t="shared" si="4"/>
        <v>222.89999999999998</v>
      </c>
      <c r="L82" s="2"/>
      <c r="M82" s="10">
        <f t="shared" si="5"/>
        <v>29.719999999999995</v>
      </c>
      <c r="N82" s="2">
        <v>2</v>
      </c>
    </row>
    <row r="83" spans="1:14" s="1" customFormat="1" ht="18" customHeight="1">
      <c r="A83" s="2">
        <v>81</v>
      </c>
      <c r="B83" s="29"/>
      <c r="C83" s="4" t="s">
        <v>107</v>
      </c>
      <c r="D83" s="4" t="s">
        <v>39</v>
      </c>
      <c r="E83" s="7">
        <v>4100101</v>
      </c>
      <c r="F83" s="29"/>
      <c r="G83" s="2" t="s">
        <v>110</v>
      </c>
      <c r="H83" s="3">
        <v>42411151802</v>
      </c>
      <c r="I83" s="10">
        <v>112.55</v>
      </c>
      <c r="J83" s="10">
        <v>109.3</v>
      </c>
      <c r="K83" s="10">
        <f t="shared" si="4"/>
        <v>221.85</v>
      </c>
      <c r="L83" s="2"/>
      <c r="M83" s="10">
        <f t="shared" si="5"/>
        <v>29.58</v>
      </c>
      <c r="N83" s="2">
        <v>3</v>
      </c>
    </row>
    <row r="84" spans="1:14" s="1" customFormat="1" ht="18" customHeight="1">
      <c r="A84" s="2">
        <v>82</v>
      </c>
      <c r="B84" s="32" t="s">
        <v>153</v>
      </c>
      <c r="C84" s="4" t="s">
        <v>111</v>
      </c>
      <c r="D84" s="4" t="s">
        <v>83</v>
      </c>
      <c r="E84" s="7">
        <v>4110101</v>
      </c>
      <c r="F84" s="27">
        <v>1</v>
      </c>
      <c r="G84" s="2" t="s">
        <v>113</v>
      </c>
      <c r="H84" s="3">
        <v>42411152220</v>
      </c>
      <c r="I84" s="10">
        <v>95.2</v>
      </c>
      <c r="J84" s="10">
        <v>111.7</v>
      </c>
      <c r="K84" s="10">
        <f t="shared" si="4"/>
        <v>206.9</v>
      </c>
      <c r="L84" s="2"/>
      <c r="M84" s="10">
        <f t="shared" si="5"/>
        <v>27.58666666666667</v>
      </c>
      <c r="N84" s="2">
        <v>1</v>
      </c>
    </row>
    <row r="85" spans="1:14" s="1" customFormat="1" ht="18" customHeight="1">
      <c r="A85" s="2">
        <v>83</v>
      </c>
      <c r="B85" s="33"/>
      <c r="C85" s="4" t="s">
        <v>111</v>
      </c>
      <c r="D85" s="4" t="s">
        <v>83</v>
      </c>
      <c r="E85" s="7">
        <v>4110101</v>
      </c>
      <c r="F85" s="28"/>
      <c r="G85" s="2" t="s">
        <v>114</v>
      </c>
      <c r="H85" s="3">
        <v>42411150101</v>
      </c>
      <c r="I85" s="10">
        <v>90.1</v>
      </c>
      <c r="J85" s="10">
        <v>109.1</v>
      </c>
      <c r="K85" s="10">
        <f t="shared" si="4"/>
        <v>199.2</v>
      </c>
      <c r="L85" s="2"/>
      <c r="M85" s="10">
        <f t="shared" si="5"/>
        <v>26.56</v>
      </c>
      <c r="N85" s="2">
        <v>2</v>
      </c>
    </row>
    <row r="86" spans="1:14" s="1" customFormat="1" ht="18" customHeight="1">
      <c r="A86" s="2">
        <v>84</v>
      </c>
      <c r="B86" s="34"/>
      <c r="C86" s="4" t="s">
        <v>111</v>
      </c>
      <c r="D86" s="4" t="s">
        <v>83</v>
      </c>
      <c r="E86" s="7">
        <v>4110101</v>
      </c>
      <c r="F86" s="29"/>
      <c r="G86" s="2" t="s">
        <v>112</v>
      </c>
      <c r="H86" s="3">
        <v>42411151506</v>
      </c>
      <c r="I86" s="10">
        <v>82.45</v>
      </c>
      <c r="J86" s="10">
        <v>113.8</v>
      </c>
      <c r="K86" s="10">
        <f t="shared" si="4"/>
        <v>196.25</v>
      </c>
      <c r="L86" s="2"/>
      <c r="M86" s="10">
        <f t="shared" si="5"/>
        <v>26.166666666666664</v>
      </c>
      <c r="N86" s="2">
        <v>3</v>
      </c>
    </row>
    <row r="87" spans="1:14" s="1" customFormat="1" ht="18" customHeight="1">
      <c r="A87" s="2">
        <v>85</v>
      </c>
      <c r="B87" s="32" t="s">
        <v>154</v>
      </c>
      <c r="C87" s="4" t="s">
        <v>115</v>
      </c>
      <c r="D87" s="4" t="s">
        <v>83</v>
      </c>
      <c r="E87" s="7">
        <v>4120101</v>
      </c>
      <c r="F87" s="27">
        <v>1</v>
      </c>
      <c r="G87" s="2" t="s">
        <v>118</v>
      </c>
      <c r="H87" s="3">
        <v>42411150623</v>
      </c>
      <c r="I87" s="10">
        <v>98.3</v>
      </c>
      <c r="J87" s="10">
        <v>112.1</v>
      </c>
      <c r="K87" s="10">
        <f t="shared" si="4"/>
        <v>210.39999999999998</v>
      </c>
      <c r="L87" s="2"/>
      <c r="M87" s="10">
        <f t="shared" si="5"/>
        <v>28.05333333333333</v>
      </c>
      <c r="N87" s="2">
        <v>1</v>
      </c>
    </row>
    <row r="88" spans="1:14" s="1" customFormat="1" ht="18" customHeight="1">
      <c r="A88" s="2">
        <v>86</v>
      </c>
      <c r="B88" s="33"/>
      <c r="C88" s="4" t="s">
        <v>115</v>
      </c>
      <c r="D88" s="4" t="s">
        <v>83</v>
      </c>
      <c r="E88" s="7">
        <v>4120101</v>
      </c>
      <c r="F88" s="28"/>
      <c r="G88" s="2" t="s">
        <v>117</v>
      </c>
      <c r="H88" s="3">
        <v>42411153204</v>
      </c>
      <c r="I88" s="10">
        <v>100.1</v>
      </c>
      <c r="J88" s="10">
        <v>108.2</v>
      </c>
      <c r="K88" s="10">
        <f t="shared" si="4"/>
        <v>208.3</v>
      </c>
      <c r="L88" s="2"/>
      <c r="M88" s="10">
        <f t="shared" si="5"/>
        <v>27.773333333333337</v>
      </c>
      <c r="N88" s="2">
        <v>2</v>
      </c>
    </row>
    <row r="89" spans="1:14" s="1" customFormat="1" ht="18" customHeight="1">
      <c r="A89" s="2">
        <v>87</v>
      </c>
      <c r="B89" s="33"/>
      <c r="C89" s="4" t="s">
        <v>115</v>
      </c>
      <c r="D89" s="4" t="s">
        <v>83</v>
      </c>
      <c r="E89" s="7">
        <v>4120101</v>
      </c>
      <c r="F89" s="29"/>
      <c r="G89" s="2" t="s">
        <v>116</v>
      </c>
      <c r="H89" s="3">
        <v>42411154612</v>
      </c>
      <c r="I89" s="10">
        <v>98.8</v>
      </c>
      <c r="J89" s="10">
        <v>109.1</v>
      </c>
      <c r="K89" s="10">
        <f t="shared" si="4"/>
        <v>207.89999999999998</v>
      </c>
      <c r="L89" s="2"/>
      <c r="M89" s="10">
        <f t="shared" si="5"/>
        <v>27.719999999999995</v>
      </c>
      <c r="N89" s="2">
        <v>3</v>
      </c>
    </row>
    <row r="90" spans="1:14" s="1" customFormat="1" ht="18" customHeight="1">
      <c r="A90" s="2">
        <v>88</v>
      </c>
      <c r="B90" s="33"/>
      <c r="C90" s="4" t="s">
        <v>119</v>
      </c>
      <c r="D90" s="4" t="s">
        <v>120</v>
      </c>
      <c r="E90" s="7">
        <v>4120201</v>
      </c>
      <c r="F90" s="27">
        <v>1</v>
      </c>
      <c r="G90" s="2" t="s">
        <v>122</v>
      </c>
      <c r="H90" s="3">
        <v>42411153125</v>
      </c>
      <c r="I90" s="10">
        <v>100.15</v>
      </c>
      <c r="J90" s="10">
        <v>110.3</v>
      </c>
      <c r="K90" s="10">
        <f t="shared" si="4"/>
        <v>210.45</v>
      </c>
      <c r="L90" s="2">
        <v>5</v>
      </c>
      <c r="M90" s="10">
        <f t="shared" si="5"/>
        <v>30.06</v>
      </c>
      <c r="N90" s="2">
        <v>1</v>
      </c>
    </row>
    <row r="91" spans="1:14" s="1" customFormat="1" ht="18" customHeight="1">
      <c r="A91" s="2">
        <v>89</v>
      </c>
      <c r="B91" s="33"/>
      <c r="C91" s="4" t="s">
        <v>119</v>
      </c>
      <c r="D91" s="4" t="s">
        <v>120</v>
      </c>
      <c r="E91" s="7">
        <v>4120201</v>
      </c>
      <c r="F91" s="28"/>
      <c r="G91" s="2" t="s">
        <v>121</v>
      </c>
      <c r="H91" s="3">
        <v>42411154907</v>
      </c>
      <c r="I91" s="10">
        <v>106.55</v>
      </c>
      <c r="J91" s="10">
        <v>113.7</v>
      </c>
      <c r="K91" s="10">
        <f t="shared" si="4"/>
        <v>220.25</v>
      </c>
      <c r="L91" s="2"/>
      <c r="M91" s="10">
        <f t="shared" si="5"/>
        <v>29.366666666666664</v>
      </c>
      <c r="N91" s="2">
        <v>2</v>
      </c>
    </row>
    <row r="92" spans="1:14" s="1" customFormat="1" ht="18" customHeight="1">
      <c r="A92" s="2">
        <v>90</v>
      </c>
      <c r="B92" s="34"/>
      <c r="C92" s="4" t="s">
        <v>119</v>
      </c>
      <c r="D92" s="4" t="s">
        <v>120</v>
      </c>
      <c r="E92" s="7">
        <v>4120201</v>
      </c>
      <c r="F92" s="29"/>
      <c r="G92" s="2" t="s">
        <v>123</v>
      </c>
      <c r="H92" s="3">
        <v>42411154923</v>
      </c>
      <c r="I92" s="10">
        <v>114.7</v>
      </c>
      <c r="J92" s="10">
        <v>105.3</v>
      </c>
      <c r="K92" s="10">
        <v>220</v>
      </c>
      <c r="L92" s="2"/>
      <c r="M92" s="10">
        <f t="shared" si="5"/>
        <v>29.333333333333332</v>
      </c>
      <c r="N92" s="2">
        <v>3</v>
      </c>
    </row>
    <row r="93" spans="1:14" s="1" customFormat="1" ht="18" customHeight="1">
      <c r="A93" s="2">
        <v>91</v>
      </c>
      <c r="B93" s="27" t="s">
        <v>155</v>
      </c>
      <c r="C93" s="4" t="s">
        <v>124</v>
      </c>
      <c r="D93" s="4" t="s">
        <v>125</v>
      </c>
      <c r="E93" s="7">
        <v>4130101</v>
      </c>
      <c r="F93" s="27">
        <v>1</v>
      </c>
      <c r="G93" s="2" t="s">
        <v>128</v>
      </c>
      <c r="H93" s="3">
        <v>42411152514</v>
      </c>
      <c r="I93" s="10">
        <v>111.15</v>
      </c>
      <c r="J93" s="10">
        <v>112</v>
      </c>
      <c r="K93" s="10">
        <f t="shared" si="4"/>
        <v>223.15</v>
      </c>
      <c r="L93" s="2"/>
      <c r="M93" s="10">
        <f t="shared" si="5"/>
        <v>29.75333333333333</v>
      </c>
      <c r="N93" s="2">
        <v>1</v>
      </c>
    </row>
    <row r="94" spans="1:14" s="1" customFormat="1" ht="18" customHeight="1">
      <c r="A94" s="2">
        <v>92</v>
      </c>
      <c r="B94" s="28"/>
      <c r="C94" s="4" t="s">
        <v>124</v>
      </c>
      <c r="D94" s="4" t="s">
        <v>125</v>
      </c>
      <c r="E94" s="7">
        <v>4130101</v>
      </c>
      <c r="F94" s="28"/>
      <c r="G94" s="2" t="s">
        <v>127</v>
      </c>
      <c r="H94" s="3">
        <v>42411154409</v>
      </c>
      <c r="I94" s="10">
        <v>110.95</v>
      </c>
      <c r="J94" s="10">
        <v>112.2</v>
      </c>
      <c r="K94" s="10">
        <f t="shared" si="4"/>
        <v>223.15</v>
      </c>
      <c r="L94" s="2"/>
      <c r="M94" s="10">
        <f t="shared" si="5"/>
        <v>29.75333333333333</v>
      </c>
      <c r="N94" s="2">
        <v>2</v>
      </c>
    </row>
    <row r="95" spans="1:14" s="1" customFormat="1" ht="18" customHeight="1">
      <c r="A95" s="2">
        <v>93</v>
      </c>
      <c r="B95" s="29"/>
      <c r="C95" s="4" t="s">
        <v>124</v>
      </c>
      <c r="D95" s="4" t="s">
        <v>125</v>
      </c>
      <c r="E95" s="7">
        <v>4130101</v>
      </c>
      <c r="F95" s="29"/>
      <c r="G95" s="2" t="s">
        <v>126</v>
      </c>
      <c r="H95" s="3">
        <v>42411153530</v>
      </c>
      <c r="I95" s="10">
        <v>106.45</v>
      </c>
      <c r="J95" s="10">
        <v>112.7</v>
      </c>
      <c r="K95" s="10">
        <f t="shared" si="4"/>
        <v>219.15</v>
      </c>
      <c r="L95" s="2"/>
      <c r="M95" s="10">
        <f t="shared" si="5"/>
        <v>29.22</v>
      </c>
      <c r="N95" s="2">
        <v>3</v>
      </c>
    </row>
  </sheetData>
  <sheetProtection/>
  <mergeCells count="39">
    <mergeCell ref="A1:N1"/>
    <mergeCell ref="B3:B24"/>
    <mergeCell ref="B25:B30"/>
    <mergeCell ref="B31:B36"/>
    <mergeCell ref="F34:F36"/>
    <mergeCell ref="B66:B68"/>
    <mergeCell ref="B69:B77"/>
    <mergeCell ref="B78:B80"/>
    <mergeCell ref="B81:B83"/>
    <mergeCell ref="B37:B51"/>
    <mergeCell ref="B52:B59"/>
    <mergeCell ref="B60:B62"/>
    <mergeCell ref="B63:B65"/>
    <mergeCell ref="B84:B86"/>
    <mergeCell ref="B87:B92"/>
    <mergeCell ref="B93:B95"/>
    <mergeCell ref="F3:F17"/>
    <mergeCell ref="F18:F19"/>
    <mergeCell ref="F20:F21"/>
    <mergeCell ref="F22:F24"/>
    <mergeCell ref="F25:F27"/>
    <mergeCell ref="F28:F30"/>
    <mergeCell ref="F31:F33"/>
    <mergeCell ref="F60:F62"/>
    <mergeCell ref="F63:F65"/>
    <mergeCell ref="F66:F68"/>
    <mergeCell ref="F69:F71"/>
    <mergeCell ref="F37:F51"/>
    <mergeCell ref="F52:F54"/>
    <mergeCell ref="F55:F56"/>
    <mergeCell ref="F57:F59"/>
    <mergeCell ref="F84:F86"/>
    <mergeCell ref="F87:F89"/>
    <mergeCell ref="F90:F92"/>
    <mergeCell ref="F93:F95"/>
    <mergeCell ref="F72:F74"/>
    <mergeCell ref="F75:F77"/>
    <mergeCell ref="F78:F80"/>
    <mergeCell ref="F81:F83"/>
  </mergeCells>
  <printOptions/>
  <pageMargins left="0.7" right="0.7" top="0.75" bottom="0.75" header="0.3" footer="0.3"/>
  <pageSetup horizontalDpi="200" verticalDpi="2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2020-12-07T01:33:03Z</cp:lastPrinted>
  <dcterms:created xsi:type="dcterms:W3CDTF">2020-11-26T02:10:49Z</dcterms:created>
  <dcterms:modified xsi:type="dcterms:W3CDTF">2020-12-07T07:19:41Z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