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15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<sst xmlns="http://schemas.openxmlformats.org/spreadsheetml/2006/main" count="288" uniqueCount="156">
  <si>
    <t>附件：</t>
  </si>
  <si>
    <t>黑龙江省卫生健康委员会2020年部分直属事业单位公开招聘面试人员总成绩</t>
  </si>
  <si>
    <t>招聘单位</t>
  </si>
  <si>
    <t>招聘岗位</t>
  </si>
  <si>
    <t>姓名</t>
  </si>
  <si>
    <t>性别</t>
  </si>
  <si>
    <t>准考证号</t>
  </si>
  <si>
    <t>笔试成绩</t>
  </si>
  <si>
    <t>面试成绩</t>
  </si>
  <si>
    <t>折合后笔试成绩(60%)</t>
  </si>
  <si>
    <t>折合后面试成绩(40%)</t>
  </si>
  <si>
    <t>最终成绩</t>
  </si>
  <si>
    <t>名次</t>
  </si>
  <si>
    <t>备注</t>
  </si>
  <si>
    <t>黑龙江省卫生健康管理服务评价中心</t>
  </si>
  <si>
    <t>医院管理岗位</t>
  </si>
  <si>
    <t>王博文</t>
  </si>
  <si>
    <t>男</t>
  </si>
  <si>
    <t>巩泽羲</t>
  </si>
  <si>
    <t>女</t>
  </si>
  <si>
    <t>王萍</t>
  </si>
  <si>
    <t>卫生健康管理评价岗位</t>
  </si>
  <si>
    <t>周越</t>
  </si>
  <si>
    <t>张云龙</t>
  </si>
  <si>
    <t>朱琳</t>
  </si>
  <si>
    <t>王丽娜</t>
  </si>
  <si>
    <t>高级职称，免于笔试</t>
  </si>
  <si>
    <t>姜秋蕾</t>
  </si>
  <si>
    <t>韩天宇</t>
  </si>
  <si>
    <t>孙雪薇</t>
  </si>
  <si>
    <t>陈柳</t>
  </si>
  <si>
    <t>崔艺馨</t>
  </si>
  <si>
    <t>面试缺考</t>
  </si>
  <si>
    <t>张书岩</t>
  </si>
  <si>
    <t>胡晓朦</t>
  </si>
  <si>
    <t>0</t>
  </si>
  <si>
    <t>公共卫生服务项目岗位</t>
  </si>
  <si>
    <t>刘金鑫</t>
  </si>
  <si>
    <t>宋红娟</t>
  </si>
  <si>
    <t>包莹</t>
  </si>
  <si>
    <t>吴玥</t>
  </si>
  <si>
    <t>张明珠</t>
  </si>
  <si>
    <t>薛靓</t>
  </si>
  <si>
    <t>临检质控岗位</t>
  </si>
  <si>
    <t>王彤</t>
  </si>
  <si>
    <t>徐冠宇</t>
  </si>
  <si>
    <t>王欣</t>
  </si>
  <si>
    <t>王悦</t>
  </si>
  <si>
    <t>林雪</t>
  </si>
  <si>
    <t>毕娜威</t>
  </si>
  <si>
    <t>人事管理岗位</t>
  </si>
  <si>
    <t>郑琳琳</t>
  </si>
  <si>
    <t>张凤丽</t>
  </si>
  <si>
    <t>邓文强</t>
  </si>
  <si>
    <t>互联网医疗健康服务平台系统管理岗位</t>
  </si>
  <si>
    <t>栾奕名</t>
  </si>
  <si>
    <t>刘禹含</t>
  </si>
  <si>
    <t>王丹</t>
  </si>
  <si>
    <t>朱俊达</t>
  </si>
  <si>
    <t>黑龙江省卫生健康宣传教育与信息中心</t>
  </si>
  <si>
    <t>信息化管理与规划岗位</t>
  </si>
  <si>
    <t>彭成晖</t>
  </si>
  <si>
    <t>72.8</t>
  </si>
  <si>
    <t>44.1</t>
  </si>
  <si>
    <t>29.12</t>
  </si>
  <si>
    <t>73.22</t>
  </si>
  <si>
    <t>1</t>
  </si>
  <si>
    <t>韩鹏</t>
  </si>
  <si>
    <t>73.2</t>
  </si>
  <si>
    <t>2</t>
  </si>
  <si>
    <t>张瀚文</t>
  </si>
  <si>
    <t>72.2</t>
  </si>
  <si>
    <t>43.95</t>
  </si>
  <si>
    <t>28.88</t>
  </si>
  <si>
    <t>72.83</t>
  </si>
  <si>
    <t>3</t>
  </si>
  <si>
    <t>贾子书</t>
  </si>
  <si>
    <t>39.9</t>
  </si>
  <si>
    <t>4</t>
  </si>
  <si>
    <t>黑龙江省卫生健康发展研究中心</t>
  </si>
  <si>
    <t>中文编辑岗位</t>
  </si>
  <si>
    <t>耿翊涵</t>
  </si>
  <si>
    <t>曹扬</t>
  </si>
  <si>
    <t>刘静宜</t>
  </si>
  <si>
    <t>胥鹏先</t>
  </si>
  <si>
    <t>董元涵</t>
  </si>
  <si>
    <t>盖未涛</t>
  </si>
  <si>
    <t>韩肖雨</t>
  </si>
  <si>
    <t>乔森</t>
  </si>
  <si>
    <t>赵越</t>
  </si>
  <si>
    <t>马健琳</t>
  </si>
  <si>
    <t>徐睿</t>
  </si>
  <si>
    <t>李森林</t>
  </si>
  <si>
    <t>韩啸</t>
  </si>
  <si>
    <t>王洋</t>
  </si>
  <si>
    <t>15.3</t>
  </si>
  <si>
    <t>14</t>
  </si>
  <si>
    <t>侯佳圻</t>
  </si>
  <si>
    <t>9.9</t>
  </si>
  <si>
    <t>15</t>
  </si>
  <si>
    <t>外文编辑岗位</t>
  </si>
  <si>
    <t>王熙泽</t>
  </si>
  <si>
    <t>冬方</t>
  </si>
  <si>
    <t>刘宇昕</t>
  </si>
  <si>
    <t>肖宇含</t>
  </si>
  <si>
    <t>杨淇</t>
  </si>
  <si>
    <t>研究助理岗位</t>
  </si>
  <si>
    <t>远航</t>
  </si>
  <si>
    <t>李昶</t>
  </si>
  <si>
    <t>戚佳玥</t>
  </si>
  <si>
    <t>孙健文</t>
  </si>
  <si>
    <t>张宇</t>
  </si>
  <si>
    <t>会计岗位</t>
  </si>
  <si>
    <t>郑天露</t>
  </si>
  <si>
    <t>刘子宵</t>
  </si>
  <si>
    <t>王鹤</t>
  </si>
  <si>
    <t>周莹</t>
  </si>
  <si>
    <t>英文编辑岗位</t>
  </si>
  <si>
    <t>高虹</t>
  </si>
  <si>
    <t>张秀杰</t>
  </si>
  <si>
    <t>闫依然</t>
  </si>
  <si>
    <t>48.6</t>
  </si>
  <si>
    <t>黑龙江省妇幼保健院</t>
  </si>
  <si>
    <t>儿科临床岗位</t>
  </si>
  <si>
    <t>杨琳</t>
  </si>
  <si>
    <t>医疗网络服务平台系统管理维护岗位</t>
  </si>
  <si>
    <t>柳帅</t>
  </si>
  <si>
    <t>罗璇</t>
  </si>
  <si>
    <t>李超凡</t>
  </si>
  <si>
    <t>耿丹阳</t>
  </si>
  <si>
    <t>张文来</t>
  </si>
  <si>
    <t>徐磊</t>
  </si>
  <si>
    <t>32.25</t>
  </si>
  <si>
    <t>6</t>
  </si>
  <si>
    <t>医院感染控制</t>
  </si>
  <si>
    <t>李仕龙</t>
  </si>
  <si>
    <t>刘春明</t>
  </si>
  <si>
    <t>景淼</t>
  </si>
  <si>
    <t>任苡萱</t>
  </si>
  <si>
    <t>王巍</t>
  </si>
  <si>
    <t>张芊</t>
  </si>
  <si>
    <t>黑龙江省红十字会直属事业单位</t>
  </si>
  <si>
    <t>张昕</t>
  </si>
  <si>
    <t>78.4</t>
  </si>
  <si>
    <t>41.7</t>
  </si>
  <si>
    <t>31.36</t>
  </si>
  <si>
    <t>73.06</t>
  </si>
  <si>
    <t>李聃</t>
  </si>
  <si>
    <t>唐玉洋</t>
  </si>
  <si>
    <t>综合管理岗位</t>
  </si>
  <si>
    <t>吕冰</t>
  </si>
  <si>
    <t>孙亚男</t>
  </si>
  <si>
    <t>厉永佳</t>
  </si>
  <si>
    <t>王昊</t>
  </si>
  <si>
    <t>刘家玉</t>
  </si>
  <si>
    <t>刘舒铭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</si>
</sst>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6"/>
      <name val="宋体"/>
      <charset val="134"/>
    </font>
    <font>
      <b/>
      <sz val="12"/>
      <color rgb="FF000000"/>
      <name val="宋体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sz val="12"/>
      <color theme="1"/>
      <name val="仿宋"/>
      <charset val="134"/>
    </font>
    <font>
      <sz val="12"/>
      <color indexed="8"/>
      <name val="仿宋"/>
      <charset val="134"/>
    </font>
    <font>
      <sz val="12"/>
      <color indexed="8"/>
      <name val="仿宋"/>
      <family val="3"/>
      <charset val="134"/>
    </font>
    <font>
      <sz val="12"/>
      <name val="仿宋"/>
      <family val="3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2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9" fillId="15" borderId="12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5"/>
  <sheetViews>
    <sheetView tabSelected="1" topLeftCell="A83" workbookViewId="0">
      <selection activeCell="N89" sqref="N89"/>
    </sheetView>
  </sheetViews>
  <sheetFormatPr defaultColWidth="9" defaultRowHeight="13.5"/>
  <cols>
    <col min="1" max="1" width="15.5" customWidth="1"/>
    <col min="2" max="2" width="14.75" customWidth="1"/>
    <col min="3" max="3" width="12.375" customWidth="1"/>
    <col min="4" max="4" width="6.5" customWidth="1"/>
    <col min="5" max="5" width="15.25" customWidth="1"/>
    <col min="6" max="6" width="10.375" customWidth="1"/>
    <col min="7" max="7" width="10.625" customWidth="1"/>
    <col min="8" max="8" width="10.7583333333333" customWidth="1"/>
    <col min="9" max="9" width="9.50833333333333" customWidth="1"/>
    <col min="10" max="10" width="10.375" customWidth="1"/>
    <col min="11" max="11" width="7.125" customWidth="1"/>
    <col min="12" max="12" width="11.125" customWidth="1"/>
  </cols>
  <sheetData>
    <row r="1" ht="31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2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9.25" customHeight="1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25" t="s">
        <v>13</v>
      </c>
    </row>
    <row r="4" ht="28" customHeight="1" spans="1:1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5"/>
    </row>
    <row r="5" ht="24" customHeight="1" spans="1:12">
      <c r="A5" s="4" t="s">
        <v>14</v>
      </c>
      <c r="B5" s="5" t="s">
        <v>15</v>
      </c>
      <c r="C5" s="6" t="s">
        <v>16</v>
      </c>
      <c r="D5" s="7" t="s">
        <v>17</v>
      </c>
      <c r="E5" s="6">
        <v>2020020204</v>
      </c>
      <c r="F5" s="6">
        <v>63.75</v>
      </c>
      <c r="G5" s="8">
        <v>86.8</v>
      </c>
      <c r="H5" s="8">
        <f t="shared" ref="H5:H10" si="0">F5*0.6</f>
        <v>38.25</v>
      </c>
      <c r="I5" s="8">
        <f t="shared" ref="I5:I10" si="1">G5*0.4</f>
        <v>34.72</v>
      </c>
      <c r="J5" s="8">
        <f t="shared" ref="J5:J10" si="2">H5+I5</f>
        <v>72.97</v>
      </c>
      <c r="K5" s="8">
        <v>1</v>
      </c>
      <c r="L5" s="26"/>
    </row>
    <row r="6" ht="24" customHeight="1" spans="1:12">
      <c r="A6" s="9"/>
      <c r="B6" s="5"/>
      <c r="C6" s="6" t="s">
        <v>18</v>
      </c>
      <c r="D6" s="7" t="s">
        <v>19</v>
      </c>
      <c r="E6" s="6">
        <v>2020020206</v>
      </c>
      <c r="F6" s="6">
        <v>59.25</v>
      </c>
      <c r="G6" s="8">
        <v>74.2</v>
      </c>
      <c r="H6" s="8">
        <f t="shared" si="0"/>
        <v>35.55</v>
      </c>
      <c r="I6" s="8">
        <f t="shared" si="1"/>
        <v>29.68</v>
      </c>
      <c r="J6" s="8">
        <f t="shared" si="2"/>
        <v>65.23</v>
      </c>
      <c r="K6" s="8">
        <v>2</v>
      </c>
      <c r="L6" s="26"/>
    </row>
    <row r="7" ht="24" customHeight="1" spans="1:12">
      <c r="A7" s="9"/>
      <c r="B7" s="5"/>
      <c r="C7" s="6" t="s">
        <v>20</v>
      </c>
      <c r="D7" s="7" t="s">
        <v>19</v>
      </c>
      <c r="E7" s="6">
        <v>2020030307</v>
      </c>
      <c r="F7" s="6">
        <v>55.5</v>
      </c>
      <c r="G7" s="8">
        <v>74.4</v>
      </c>
      <c r="H7" s="8">
        <f t="shared" si="0"/>
        <v>33.3</v>
      </c>
      <c r="I7" s="8">
        <f t="shared" si="1"/>
        <v>29.76</v>
      </c>
      <c r="J7" s="8">
        <f t="shared" si="2"/>
        <v>63.06</v>
      </c>
      <c r="K7" s="8">
        <v>3</v>
      </c>
      <c r="L7" s="26"/>
    </row>
    <row r="8" ht="24" customHeight="1" spans="1:12">
      <c r="A8" s="9"/>
      <c r="B8" s="10" t="s">
        <v>21</v>
      </c>
      <c r="C8" s="6" t="s">
        <v>22</v>
      </c>
      <c r="D8" s="7" t="s">
        <v>19</v>
      </c>
      <c r="E8" s="6">
        <v>2020030327</v>
      </c>
      <c r="F8" s="6">
        <v>65</v>
      </c>
      <c r="G8" s="11">
        <v>87.6</v>
      </c>
      <c r="H8" s="8">
        <f t="shared" si="0"/>
        <v>39</v>
      </c>
      <c r="I8" s="8">
        <f t="shared" si="1"/>
        <v>35.04</v>
      </c>
      <c r="J8" s="8">
        <f t="shared" si="2"/>
        <v>74.04</v>
      </c>
      <c r="K8" s="11">
        <v>1</v>
      </c>
      <c r="L8" s="26"/>
    </row>
    <row r="9" ht="24" customHeight="1" spans="1:12">
      <c r="A9" s="9"/>
      <c r="B9" s="10"/>
      <c r="C9" s="6" t="s">
        <v>23</v>
      </c>
      <c r="D9" s="7" t="s">
        <v>17</v>
      </c>
      <c r="E9" s="6">
        <v>2020030316</v>
      </c>
      <c r="F9" s="6">
        <v>65.25</v>
      </c>
      <c r="G9" s="8">
        <v>84</v>
      </c>
      <c r="H9" s="8">
        <f t="shared" si="0"/>
        <v>39.15</v>
      </c>
      <c r="I9" s="8">
        <f t="shared" si="1"/>
        <v>33.6</v>
      </c>
      <c r="J9" s="8">
        <f t="shared" si="2"/>
        <v>72.75</v>
      </c>
      <c r="K9" s="8">
        <v>2</v>
      </c>
      <c r="L9" s="26"/>
    </row>
    <row r="10" ht="24" customHeight="1" spans="1:12">
      <c r="A10" s="9"/>
      <c r="B10" s="10"/>
      <c r="C10" s="6" t="s">
        <v>24</v>
      </c>
      <c r="D10" s="7" t="s">
        <v>19</v>
      </c>
      <c r="E10" s="6">
        <v>2020030406</v>
      </c>
      <c r="F10" s="6">
        <v>59.75</v>
      </c>
      <c r="G10" s="11">
        <v>84.8</v>
      </c>
      <c r="H10" s="8">
        <f t="shared" si="0"/>
        <v>35.85</v>
      </c>
      <c r="I10" s="8">
        <f t="shared" si="1"/>
        <v>33.92</v>
      </c>
      <c r="J10" s="8">
        <f t="shared" si="2"/>
        <v>69.77</v>
      </c>
      <c r="K10" s="11">
        <v>3</v>
      </c>
      <c r="L10" s="26"/>
    </row>
    <row r="11" ht="24" customHeight="1" spans="1:12">
      <c r="A11" s="9"/>
      <c r="B11" s="10"/>
      <c r="C11" s="6" t="s">
        <v>25</v>
      </c>
      <c r="D11" s="7" t="s">
        <v>19</v>
      </c>
      <c r="E11" s="12" t="s">
        <v>26</v>
      </c>
      <c r="F11" s="12"/>
      <c r="G11" s="11">
        <v>67.2</v>
      </c>
      <c r="H11" s="8"/>
      <c r="I11" s="8"/>
      <c r="J11" s="8">
        <v>67.2</v>
      </c>
      <c r="K11" s="11">
        <v>4</v>
      </c>
      <c r="L11" s="26"/>
    </row>
    <row r="12" ht="24" customHeight="1" spans="1:12">
      <c r="A12" s="9"/>
      <c r="B12" s="10"/>
      <c r="C12" s="6" t="s">
        <v>27</v>
      </c>
      <c r="D12" s="7" t="s">
        <v>19</v>
      </c>
      <c r="E12" s="6">
        <v>2020030325</v>
      </c>
      <c r="F12" s="6">
        <v>57.75</v>
      </c>
      <c r="G12" s="11">
        <v>73.4</v>
      </c>
      <c r="H12" s="8">
        <f t="shared" ref="H12:H17" si="3">F12*0.6</f>
        <v>34.65</v>
      </c>
      <c r="I12" s="8">
        <f t="shared" ref="I12:I17" si="4">G12*0.4</f>
        <v>29.36</v>
      </c>
      <c r="J12" s="8">
        <f t="shared" ref="J12:J17" si="5">H12+I12</f>
        <v>64.01</v>
      </c>
      <c r="K12" s="11">
        <v>5</v>
      </c>
      <c r="L12" s="26"/>
    </row>
    <row r="13" ht="24" customHeight="1" spans="1:12">
      <c r="A13" s="9"/>
      <c r="B13" s="10"/>
      <c r="C13" s="6" t="s">
        <v>28</v>
      </c>
      <c r="D13" s="7" t="s">
        <v>19</v>
      </c>
      <c r="E13" s="6">
        <v>2020030317</v>
      </c>
      <c r="F13" s="6">
        <v>57.5</v>
      </c>
      <c r="G13" s="11">
        <v>72.8</v>
      </c>
      <c r="H13" s="8">
        <f t="shared" si="3"/>
        <v>34.5</v>
      </c>
      <c r="I13" s="8">
        <f t="shared" si="4"/>
        <v>29.12</v>
      </c>
      <c r="J13" s="8">
        <f t="shared" si="5"/>
        <v>63.62</v>
      </c>
      <c r="K13" s="11">
        <v>6</v>
      </c>
      <c r="L13" s="26"/>
    </row>
    <row r="14" ht="24" customHeight="1" spans="1:12">
      <c r="A14" s="9"/>
      <c r="B14" s="10"/>
      <c r="C14" s="6" t="s">
        <v>29</v>
      </c>
      <c r="D14" s="7" t="s">
        <v>19</v>
      </c>
      <c r="E14" s="6">
        <v>2020020228</v>
      </c>
      <c r="F14" s="6">
        <v>57</v>
      </c>
      <c r="G14" s="11">
        <v>72.2</v>
      </c>
      <c r="H14" s="8">
        <f t="shared" si="3"/>
        <v>34.2</v>
      </c>
      <c r="I14" s="8">
        <f t="shared" si="4"/>
        <v>28.88</v>
      </c>
      <c r="J14" s="8">
        <f t="shared" si="5"/>
        <v>63.08</v>
      </c>
      <c r="K14" s="11">
        <v>7</v>
      </c>
      <c r="L14" s="26"/>
    </row>
    <row r="15" ht="24" customHeight="1" spans="1:12">
      <c r="A15" s="9"/>
      <c r="B15" s="10"/>
      <c r="C15" s="6" t="s">
        <v>30</v>
      </c>
      <c r="D15" s="7" t="s">
        <v>19</v>
      </c>
      <c r="E15" s="6">
        <v>2020020229</v>
      </c>
      <c r="F15" s="6">
        <v>57</v>
      </c>
      <c r="G15" s="11">
        <v>68.6</v>
      </c>
      <c r="H15" s="8">
        <f t="shared" si="3"/>
        <v>34.2</v>
      </c>
      <c r="I15" s="8">
        <f t="shared" si="4"/>
        <v>27.44</v>
      </c>
      <c r="J15" s="8">
        <f t="shared" si="5"/>
        <v>61.64</v>
      </c>
      <c r="K15" s="11">
        <v>8</v>
      </c>
      <c r="L15" s="26"/>
    </row>
    <row r="16" ht="24" customHeight="1" spans="1:12">
      <c r="A16" s="9"/>
      <c r="B16" s="10"/>
      <c r="C16" s="6" t="s">
        <v>31</v>
      </c>
      <c r="D16" s="7" t="s">
        <v>19</v>
      </c>
      <c r="E16" s="6">
        <v>2020020219</v>
      </c>
      <c r="F16" s="6">
        <v>64.5</v>
      </c>
      <c r="G16" s="11">
        <v>0</v>
      </c>
      <c r="H16" s="8">
        <f t="shared" si="3"/>
        <v>38.7</v>
      </c>
      <c r="I16" s="8">
        <f t="shared" si="4"/>
        <v>0</v>
      </c>
      <c r="J16" s="8">
        <f t="shared" si="5"/>
        <v>38.7</v>
      </c>
      <c r="K16" s="11">
        <v>9</v>
      </c>
      <c r="L16" s="26" t="s">
        <v>32</v>
      </c>
    </row>
    <row r="17" ht="24" customHeight="1" spans="1:12">
      <c r="A17" s="9"/>
      <c r="B17" s="10"/>
      <c r="C17" s="6" t="s">
        <v>33</v>
      </c>
      <c r="D17" s="7" t="s">
        <v>19</v>
      </c>
      <c r="E17" s="6">
        <v>2020020213</v>
      </c>
      <c r="F17" s="6">
        <v>58</v>
      </c>
      <c r="G17" s="11">
        <v>0</v>
      </c>
      <c r="H17" s="8">
        <f t="shared" si="3"/>
        <v>34.8</v>
      </c>
      <c r="I17" s="8">
        <f t="shared" si="4"/>
        <v>0</v>
      </c>
      <c r="J17" s="8">
        <f t="shared" si="5"/>
        <v>34.8</v>
      </c>
      <c r="K17" s="11">
        <v>10</v>
      </c>
      <c r="L17" s="26" t="s">
        <v>32</v>
      </c>
    </row>
    <row r="18" ht="24" customHeight="1" spans="1:12">
      <c r="A18" s="13"/>
      <c r="B18" s="10"/>
      <c r="C18" s="6" t="s">
        <v>34</v>
      </c>
      <c r="D18" s="7" t="s">
        <v>19</v>
      </c>
      <c r="E18" s="12" t="s">
        <v>26</v>
      </c>
      <c r="F18" s="12"/>
      <c r="G18" s="14" t="s">
        <v>35</v>
      </c>
      <c r="H18" s="14"/>
      <c r="I18" s="14" t="s">
        <v>35</v>
      </c>
      <c r="J18" s="14"/>
      <c r="K18" s="14"/>
      <c r="L18" s="26" t="s">
        <v>32</v>
      </c>
    </row>
    <row r="19" ht="24" customHeight="1" spans="1:12">
      <c r="A19" s="4" t="s">
        <v>14</v>
      </c>
      <c r="B19" s="12" t="s">
        <v>36</v>
      </c>
      <c r="C19" s="6" t="s">
        <v>37</v>
      </c>
      <c r="D19" s="7" t="s">
        <v>19</v>
      </c>
      <c r="E19" s="6">
        <v>2020030417</v>
      </c>
      <c r="F19" s="6">
        <v>66.75</v>
      </c>
      <c r="G19" s="11">
        <v>87</v>
      </c>
      <c r="H19" s="8">
        <f t="shared" ref="H19:H35" si="6">F19*0.6</f>
        <v>40.05</v>
      </c>
      <c r="I19" s="8">
        <f t="shared" ref="I19:I35" si="7">G19*0.4</f>
        <v>34.8</v>
      </c>
      <c r="J19" s="8">
        <f t="shared" ref="J19:J35" si="8">H19+I19</f>
        <v>74.85</v>
      </c>
      <c r="K19" s="11">
        <v>1</v>
      </c>
      <c r="L19" s="26"/>
    </row>
    <row r="20" ht="24" customHeight="1" spans="1:12">
      <c r="A20" s="9"/>
      <c r="B20" s="12"/>
      <c r="C20" s="6" t="s">
        <v>38</v>
      </c>
      <c r="D20" s="7" t="s">
        <v>19</v>
      </c>
      <c r="E20" s="6">
        <v>2020030414</v>
      </c>
      <c r="F20" s="6">
        <v>58.75</v>
      </c>
      <c r="G20" s="11">
        <v>83.4</v>
      </c>
      <c r="H20" s="8">
        <f t="shared" si="6"/>
        <v>35.25</v>
      </c>
      <c r="I20" s="8">
        <f t="shared" si="7"/>
        <v>33.36</v>
      </c>
      <c r="J20" s="8">
        <f t="shared" si="8"/>
        <v>68.61</v>
      </c>
      <c r="K20" s="11">
        <v>2</v>
      </c>
      <c r="L20" s="26"/>
    </row>
    <row r="21" ht="22" customHeight="1" spans="1:12">
      <c r="A21" s="9"/>
      <c r="B21" s="12"/>
      <c r="C21" s="6" t="s">
        <v>39</v>
      </c>
      <c r="D21" s="7" t="s">
        <v>19</v>
      </c>
      <c r="E21" s="6">
        <v>2020030411</v>
      </c>
      <c r="F21" s="6">
        <v>65.25</v>
      </c>
      <c r="G21" s="11">
        <v>71.8</v>
      </c>
      <c r="H21" s="8">
        <f t="shared" si="6"/>
        <v>39.15</v>
      </c>
      <c r="I21" s="8">
        <f t="shared" si="7"/>
        <v>28.72</v>
      </c>
      <c r="J21" s="8">
        <f t="shared" si="8"/>
        <v>67.87</v>
      </c>
      <c r="K21" s="11">
        <v>3</v>
      </c>
      <c r="L21" s="26"/>
    </row>
    <row r="22" ht="22" customHeight="1" spans="1:12">
      <c r="A22" s="9"/>
      <c r="B22" s="12"/>
      <c r="C22" s="6" t="s">
        <v>40</v>
      </c>
      <c r="D22" s="7" t="s">
        <v>19</v>
      </c>
      <c r="E22" s="6">
        <v>2020020301</v>
      </c>
      <c r="F22" s="6">
        <v>58.25</v>
      </c>
      <c r="G22" s="11">
        <v>73.6</v>
      </c>
      <c r="H22" s="8">
        <f t="shared" si="6"/>
        <v>34.95</v>
      </c>
      <c r="I22" s="8">
        <f t="shared" si="7"/>
        <v>29.44</v>
      </c>
      <c r="J22" s="8">
        <f t="shared" si="8"/>
        <v>64.39</v>
      </c>
      <c r="K22" s="11">
        <v>4</v>
      </c>
      <c r="L22" s="26"/>
    </row>
    <row r="23" ht="22" customHeight="1" spans="1:12">
      <c r="A23" s="9"/>
      <c r="B23" s="12"/>
      <c r="C23" s="6" t="s">
        <v>41</v>
      </c>
      <c r="D23" s="7" t="s">
        <v>19</v>
      </c>
      <c r="E23" s="6">
        <v>2020020302</v>
      </c>
      <c r="F23" s="6">
        <v>51</v>
      </c>
      <c r="G23" s="11">
        <v>64</v>
      </c>
      <c r="H23" s="8">
        <f t="shared" si="6"/>
        <v>30.6</v>
      </c>
      <c r="I23" s="8">
        <f t="shared" si="7"/>
        <v>25.6</v>
      </c>
      <c r="J23" s="8">
        <f t="shared" si="8"/>
        <v>56.2</v>
      </c>
      <c r="K23" s="11">
        <v>5</v>
      </c>
      <c r="L23" s="26"/>
    </row>
    <row r="24" ht="22" customHeight="1" spans="1:12">
      <c r="A24" s="9"/>
      <c r="B24" s="12"/>
      <c r="C24" s="6" t="s">
        <v>42</v>
      </c>
      <c r="D24" s="7" t="s">
        <v>19</v>
      </c>
      <c r="E24" s="6">
        <v>2020030416</v>
      </c>
      <c r="F24" s="6">
        <v>59.75</v>
      </c>
      <c r="G24" s="11">
        <v>0</v>
      </c>
      <c r="H24" s="8">
        <f t="shared" si="6"/>
        <v>35.85</v>
      </c>
      <c r="I24" s="8">
        <f t="shared" si="7"/>
        <v>0</v>
      </c>
      <c r="J24" s="8">
        <f t="shared" si="8"/>
        <v>35.85</v>
      </c>
      <c r="K24" s="11">
        <v>6</v>
      </c>
      <c r="L24" s="26" t="s">
        <v>32</v>
      </c>
    </row>
    <row r="25" ht="22" customHeight="1" spans="1:12">
      <c r="A25" s="9"/>
      <c r="B25" s="12" t="s">
        <v>43</v>
      </c>
      <c r="C25" s="6" t="s">
        <v>44</v>
      </c>
      <c r="D25" s="7" t="s">
        <v>19</v>
      </c>
      <c r="E25" s="6">
        <v>2020040602</v>
      </c>
      <c r="F25" s="6">
        <v>71.25</v>
      </c>
      <c r="G25" s="11">
        <v>86.8</v>
      </c>
      <c r="H25" s="8">
        <f t="shared" si="6"/>
        <v>42.75</v>
      </c>
      <c r="I25" s="8">
        <f t="shared" si="7"/>
        <v>34.72</v>
      </c>
      <c r="J25" s="8">
        <f t="shared" si="8"/>
        <v>77.47</v>
      </c>
      <c r="K25" s="11">
        <v>1</v>
      </c>
      <c r="L25" s="26"/>
    </row>
    <row r="26" ht="22" customHeight="1" spans="1:12">
      <c r="A26" s="9"/>
      <c r="B26" s="12"/>
      <c r="C26" s="6" t="s">
        <v>45</v>
      </c>
      <c r="D26" s="7" t="s">
        <v>19</v>
      </c>
      <c r="E26" s="6">
        <v>2020040615</v>
      </c>
      <c r="F26" s="6">
        <v>70</v>
      </c>
      <c r="G26" s="11">
        <v>86.8</v>
      </c>
      <c r="H26" s="8">
        <f t="shared" si="6"/>
        <v>42</v>
      </c>
      <c r="I26" s="8">
        <f t="shared" si="7"/>
        <v>34.72</v>
      </c>
      <c r="J26" s="8">
        <f t="shared" si="8"/>
        <v>76.72</v>
      </c>
      <c r="K26" s="11">
        <v>2</v>
      </c>
      <c r="L26" s="26"/>
    </row>
    <row r="27" ht="22" customHeight="1" spans="1:12">
      <c r="A27" s="9"/>
      <c r="B27" s="12"/>
      <c r="C27" s="6" t="s">
        <v>46</v>
      </c>
      <c r="D27" s="7" t="s">
        <v>19</v>
      </c>
      <c r="E27" s="6">
        <v>2020040606</v>
      </c>
      <c r="F27" s="6">
        <v>69.5</v>
      </c>
      <c r="G27" s="11">
        <v>74</v>
      </c>
      <c r="H27" s="8">
        <f t="shared" si="6"/>
        <v>41.7</v>
      </c>
      <c r="I27" s="8">
        <f t="shared" si="7"/>
        <v>29.6</v>
      </c>
      <c r="J27" s="8">
        <f t="shared" si="8"/>
        <v>71.3</v>
      </c>
      <c r="K27" s="11">
        <v>3</v>
      </c>
      <c r="L27" s="26"/>
    </row>
    <row r="28" ht="22" customHeight="1" spans="1:12">
      <c r="A28" s="9"/>
      <c r="B28" s="12"/>
      <c r="C28" s="6" t="s">
        <v>47</v>
      </c>
      <c r="D28" s="7" t="s">
        <v>19</v>
      </c>
      <c r="E28" s="6">
        <v>2020040613</v>
      </c>
      <c r="F28" s="6">
        <v>63</v>
      </c>
      <c r="G28" s="11">
        <v>67.6</v>
      </c>
      <c r="H28" s="8">
        <f t="shared" si="6"/>
        <v>37.8</v>
      </c>
      <c r="I28" s="8">
        <f t="shared" si="7"/>
        <v>27.04</v>
      </c>
      <c r="J28" s="8">
        <f t="shared" si="8"/>
        <v>64.84</v>
      </c>
      <c r="K28" s="11">
        <v>4</v>
      </c>
      <c r="L28" s="26"/>
    </row>
    <row r="29" ht="22" customHeight="1" spans="1:12">
      <c r="A29" s="9"/>
      <c r="B29" s="12"/>
      <c r="C29" s="6" t="s">
        <v>48</v>
      </c>
      <c r="D29" s="7" t="s">
        <v>19</v>
      </c>
      <c r="E29" s="6">
        <v>2020040622</v>
      </c>
      <c r="F29" s="6">
        <v>66.5</v>
      </c>
      <c r="G29" s="11">
        <v>0</v>
      </c>
      <c r="H29" s="8">
        <f t="shared" si="6"/>
        <v>39.9</v>
      </c>
      <c r="I29" s="8">
        <f t="shared" si="7"/>
        <v>0</v>
      </c>
      <c r="J29" s="8">
        <f t="shared" si="8"/>
        <v>39.9</v>
      </c>
      <c r="K29" s="11">
        <v>5</v>
      </c>
      <c r="L29" s="14" t="s">
        <v>32</v>
      </c>
    </row>
    <row r="30" ht="22" customHeight="1" spans="1:12">
      <c r="A30" s="9"/>
      <c r="B30" s="12"/>
      <c r="C30" s="6" t="s">
        <v>49</v>
      </c>
      <c r="D30" s="7" t="s">
        <v>19</v>
      </c>
      <c r="E30" s="6">
        <v>2020040617</v>
      </c>
      <c r="F30" s="6">
        <v>65.5</v>
      </c>
      <c r="G30" s="11">
        <v>0</v>
      </c>
      <c r="H30" s="8">
        <f t="shared" si="6"/>
        <v>39.3</v>
      </c>
      <c r="I30" s="8">
        <f t="shared" si="7"/>
        <v>0</v>
      </c>
      <c r="J30" s="8">
        <f t="shared" si="8"/>
        <v>39.3</v>
      </c>
      <c r="K30" s="11">
        <v>6</v>
      </c>
      <c r="L30" s="26" t="s">
        <v>32</v>
      </c>
    </row>
    <row r="31" ht="22" customHeight="1" spans="1:12">
      <c r="A31" s="9"/>
      <c r="B31" s="12" t="s">
        <v>50</v>
      </c>
      <c r="C31" s="15" t="s">
        <v>51</v>
      </c>
      <c r="D31" s="7" t="s">
        <v>19</v>
      </c>
      <c r="E31" s="6">
        <v>2020010113</v>
      </c>
      <c r="F31" s="6">
        <v>71</v>
      </c>
      <c r="G31" s="11">
        <v>83.4</v>
      </c>
      <c r="H31" s="8">
        <f t="shared" si="6"/>
        <v>42.6</v>
      </c>
      <c r="I31" s="8">
        <f t="shared" si="7"/>
        <v>33.36</v>
      </c>
      <c r="J31" s="8">
        <f t="shared" si="8"/>
        <v>75.96</v>
      </c>
      <c r="K31" s="11">
        <v>1</v>
      </c>
      <c r="L31" s="26"/>
    </row>
    <row r="32" ht="22" customHeight="1" spans="1:12">
      <c r="A32" s="9"/>
      <c r="B32" s="12"/>
      <c r="C32" s="15" t="s">
        <v>52</v>
      </c>
      <c r="D32" s="7" t="s">
        <v>19</v>
      </c>
      <c r="E32" s="6">
        <v>2020010107</v>
      </c>
      <c r="F32" s="6">
        <v>69.75</v>
      </c>
      <c r="G32" s="11">
        <v>71.4</v>
      </c>
      <c r="H32" s="8">
        <f t="shared" si="6"/>
        <v>41.85</v>
      </c>
      <c r="I32" s="8">
        <f t="shared" si="7"/>
        <v>28.56</v>
      </c>
      <c r="J32" s="8">
        <f t="shared" si="8"/>
        <v>70.41</v>
      </c>
      <c r="K32" s="11">
        <v>2</v>
      </c>
      <c r="L32" s="26"/>
    </row>
    <row r="33" ht="22" customHeight="1" spans="1:12">
      <c r="A33" s="9"/>
      <c r="B33" s="12"/>
      <c r="C33" s="15" t="s">
        <v>53</v>
      </c>
      <c r="D33" s="7" t="s">
        <v>17</v>
      </c>
      <c r="E33" s="6">
        <v>2020010105</v>
      </c>
      <c r="F33" s="6">
        <v>67.75</v>
      </c>
      <c r="G33" s="11">
        <v>0</v>
      </c>
      <c r="H33" s="8">
        <f t="shared" si="6"/>
        <v>40.65</v>
      </c>
      <c r="I33" s="8">
        <f t="shared" si="7"/>
        <v>0</v>
      </c>
      <c r="J33" s="8">
        <f t="shared" si="8"/>
        <v>40.65</v>
      </c>
      <c r="K33" s="11">
        <v>3</v>
      </c>
      <c r="L33" s="26" t="s">
        <v>32</v>
      </c>
    </row>
    <row r="34" ht="22" customHeight="1" spans="1:12">
      <c r="A34" s="9"/>
      <c r="B34" s="12" t="s">
        <v>54</v>
      </c>
      <c r="C34" s="6" t="s">
        <v>55</v>
      </c>
      <c r="D34" s="7" t="s">
        <v>17</v>
      </c>
      <c r="E34" s="6">
        <v>2020080915</v>
      </c>
      <c r="F34" s="6">
        <v>78.5</v>
      </c>
      <c r="G34" s="11">
        <v>85</v>
      </c>
      <c r="H34" s="8">
        <f t="shared" si="6"/>
        <v>47.1</v>
      </c>
      <c r="I34" s="8">
        <f t="shared" si="7"/>
        <v>34</v>
      </c>
      <c r="J34" s="8">
        <f t="shared" si="8"/>
        <v>81.1</v>
      </c>
      <c r="K34" s="11">
        <v>1</v>
      </c>
      <c r="L34" s="26"/>
    </row>
    <row r="35" ht="22" customHeight="1" spans="1:12">
      <c r="A35" s="9"/>
      <c r="B35" s="12"/>
      <c r="C35" s="6" t="s">
        <v>56</v>
      </c>
      <c r="D35" s="7" t="s">
        <v>17</v>
      </c>
      <c r="E35" s="6">
        <v>2020080925</v>
      </c>
      <c r="F35" s="6">
        <v>74.5</v>
      </c>
      <c r="G35" s="11">
        <v>73</v>
      </c>
      <c r="H35" s="8">
        <f t="shared" si="6"/>
        <v>44.7</v>
      </c>
      <c r="I35" s="8">
        <f t="shared" si="7"/>
        <v>29.2</v>
      </c>
      <c r="J35" s="8">
        <f t="shared" si="8"/>
        <v>73.9</v>
      </c>
      <c r="K35" s="11">
        <v>2</v>
      </c>
      <c r="L35" s="26"/>
    </row>
    <row r="36" ht="22" customHeight="1" spans="1:12">
      <c r="A36" s="9"/>
      <c r="B36" s="12"/>
      <c r="C36" s="6" t="s">
        <v>57</v>
      </c>
      <c r="D36" s="16" t="s">
        <v>19</v>
      </c>
      <c r="E36" s="17" t="s">
        <v>26</v>
      </c>
      <c r="F36" s="16"/>
      <c r="G36" s="11">
        <v>71.2</v>
      </c>
      <c r="H36" s="8"/>
      <c r="I36" s="8"/>
      <c r="J36" s="8">
        <v>71.2</v>
      </c>
      <c r="K36" s="11">
        <v>3</v>
      </c>
      <c r="L36" s="26"/>
    </row>
    <row r="37" ht="22" customHeight="1" spans="1:12">
      <c r="A37" s="13"/>
      <c r="B37" s="12"/>
      <c r="C37" s="6" t="s">
        <v>58</v>
      </c>
      <c r="D37" s="7" t="s">
        <v>17</v>
      </c>
      <c r="E37" s="6">
        <v>2020080908</v>
      </c>
      <c r="F37" s="6">
        <v>76.25</v>
      </c>
      <c r="G37" s="11">
        <v>0</v>
      </c>
      <c r="H37" s="8">
        <f>F37*0.6</f>
        <v>45.75</v>
      </c>
      <c r="I37" s="8">
        <f>G37*0.4</f>
        <v>0</v>
      </c>
      <c r="J37" s="8">
        <f>H37+I37</f>
        <v>45.75</v>
      </c>
      <c r="K37" s="11">
        <v>4</v>
      </c>
      <c r="L37" s="26" t="s">
        <v>32</v>
      </c>
    </row>
    <row r="38" ht="22" customHeight="1" spans="1:12">
      <c r="A38" s="17" t="s">
        <v>59</v>
      </c>
      <c r="B38" s="17" t="s">
        <v>60</v>
      </c>
      <c r="C38" s="6" t="s">
        <v>61</v>
      </c>
      <c r="D38" s="18" t="s">
        <v>17</v>
      </c>
      <c r="E38" s="6">
        <v>2020081014</v>
      </c>
      <c r="F38" s="6">
        <v>73.5</v>
      </c>
      <c r="G38" s="19" t="s">
        <v>62</v>
      </c>
      <c r="H38" s="19" t="s">
        <v>63</v>
      </c>
      <c r="I38" s="19" t="s">
        <v>64</v>
      </c>
      <c r="J38" s="19" t="s">
        <v>65</v>
      </c>
      <c r="K38" s="19" t="s">
        <v>66</v>
      </c>
      <c r="L38" s="19"/>
    </row>
    <row r="39" ht="22" customHeight="1" spans="1:12">
      <c r="A39" s="17"/>
      <c r="B39" s="17"/>
      <c r="C39" s="6" t="s">
        <v>67</v>
      </c>
      <c r="D39" s="18" t="s">
        <v>17</v>
      </c>
      <c r="E39" s="18" t="s">
        <v>26</v>
      </c>
      <c r="F39" s="18"/>
      <c r="G39" s="19" t="s">
        <v>68</v>
      </c>
      <c r="H39" s="19"/>
      <c r="I39" s="19" t="s">
        <v>68</v>
      </c>
      <c r="J39" s="19" t="s">
        <v>68</v>
      </c>
      <c r="K39" s="19" t="s">
        <v>69</v>
      </c>
      <c r="L39" s="19"/>
    </row>
    <row r="40" ht="22" customHeight="1" spans="1:12">
      <c r="A40" s="16"/>
      <c r="B40" s="16"/>
      <c r="C40" s="6" t="s">
        <v>70</v>
      </c>
      <c r="D40" s="18" t="s">
        <v>17</v>
      </c>
      <c r="E40" s="6">
        <v>2020081012</v>
      </c>
      <c r="F40" s="6">
        <v>73.25</v>
      </c>
      <c r="G40" s="19" t="s">
        <v>71</v>
      </c>
      <c r="H40" s="19" t="s">
        <v>72</v>
      </c>
      <c r="I40" s="19" t="s">
        <v>73</v>
      </c>
      <c r="J40" s="19" t="s">
        <v>74</v>
      </c>
      <c r="K40" s="19" t="s">
        <v>75</v>
      </c>
      <c r="L40" s="19"/>
    </row>
    <row r="41" ht="22" customHeight="1" spans="1:12">
      <c r="A41" s="16"/>
      <c r="B41" s="16"/>
      <c r="C41" s="6" t="s">
        <v>76</v>
      </c>
      <c r="D41" s="18" t="s">
        <v>17</v>
      </c>
      <c r="E41" s="6">
        <v>2020081013</v>
      </c>
      <c r="F41" s="6">
        <v>66.5</v>
      </c>
      <c r="G41" s="19" t="s">
        <v>35</v>
      </c>
      <c r="H41" s="19" t="s">
        <v>77</v>
      </c>
      <c r="I41" s="19" t="s">
        <v>35</v>
      </c>
      <c r="J41" s="19" t="s">
        <v>77</v>
      </c>
      <c r="K41" s="19" t="s">
        <v>78</v>
      </c>
      <c r="L41" s="19" t="s">
        <v>32</v>
      </c>
    </row>
    <row r="42" ht="22" customHeight="1" spans="1:12">
      <c r="A42" s="20" t="s">
        <v>79</v>
      </c>
      <c r="B42" s="18" t="s">
        <v>80</v>
      </c>
      <c r="C42" s="6" t="s">
        <v>81</v>
      </c>
      <c r="D42" s="18" t="s">
        <v>19</v>
      </c>
      <c r="E42" s="6">
        <v>2020050705</v>
      </c>
      <c r="F42" s="6">
        <v>65.25</v>
      </c>
      <c r="G42" s="21">
        <v>85.4</v>
      </c>
      <c r="H42" s="21">
        <f t="shared" ref="H42:H51" si="9">F42*0.6</f>
        <v>39.15</v>
      </c>
      <c r="I42" s="21">
        <f t="shared" ref="I42:I51" si="10">G42*0.4</f>
        <v>34.16</v>
      </c>
      <c r="J42" s="21">
        <f t="shared" ref="J42:J51" si="11">H42+I42</f>
        <v>73.31</v>
      </c>
      <c r="K42" s="21">
        <v>1</v>
      </c>
      <c r="L42" s="19"/>
    </row>
    <row r="43" ht="22" customHeight="1" spans="1:12">
      <c r="A43" s="22"/>
      <c r="B43" s="18"/>
      <c r="C43" s="6" t="s">
        <v>82</v>
      </c>
      <c r="D43" s="18" t="s">
        <v>19</v>
      </c>
      <c r="E43" s="6">
        <v>2020050706</v>
      </c>
      <c r="F43" s="6">
        <v>59.5</v>
      </c>
      <c r="G43" s="21">
        <v>82.6</v>
      </c>
      <c r="H43" s="21">
        <f t="shared" si="9"/>
        <v>35.7</v>
      </c>
      <c r="I43" s="21">
        <f t="shared" si="10"/>
        <v>33.04</v>
      </c>
      <c r="J43" s="21">
        <f t="shared" si="11"/>
        <v>68.74</v>
      </c>
      <c r="K43" s="21">
        <v>2</v>
      </c>
      <c r="L43" s="19"/>
    </row>
    <row r="44" ht="22" customHeight="1" spans="1:12">
      <c r="A44" s="22"/>
      <c r="B44" s="18"/>
      <c r="C44" s="6" t="s">
        <v>83</v>
      </c>
      <c r="D44" s="18" t="s">
        <v>19</v>
      </c>
      <c r="E44" s="6">
        <v>2020050708</v>
      </c>
      <c r="F44" s="6">
        <v>62</v>
      </c>
      <c r="G44" s="21">
        <v>78</v>
      </c>
      <c r="H44" s="21">
        <f t="shared" si="9"/>
        <v>37.2</v>
      </c>
      <c r="I44" s="21">
        <f t="shared" si="10"/>
        <v>31.2</v>
      </c>
      <c r="J44" s="21">
        <f t="shared" si="11"/>
        <v>68.4</v>
      </c>
      <c r="K44" s="21">
        <v>3</v>
      </c>
      <c r="L44" s="19"/>
    </row>
    <row r="45" ht="22" customHeight="1" spans="1:12">
      <c r="A45" s="22"/>
      <c r="B45" s="18"/>
      <c r="C45" s="6" t="s">
        <v>84</v>
      </c>
      <c r="D45" s="18" t="s">
        <v>17</v>
      </c>
      <c r="E45" s="6">
        <v>2020050624</v>
      </c>
      <c r="F45" s="6">
        <v>58.5</v>
      </c>
      <c r="G45" s="21">
        <v>82.4</v>
      </c>
      <c r="H45" s="21">
        <f t="shared" si="9"/>
        <v>35.1</v>
      </c>
      <c r="I45" s="21">
        <f t="shared" si="10"/>
        <v>32.96</v>
      </c>
      <c r="J45" s="21">
        <f t="shared" si="11"/>
        <v>68.06</v>
      </c>
      <c r="K45" s="21">
        <v>4</v>
      </c>
      <c r="L45" s="19"/>
    </row>
    <row r="46" ht="22" customHeight="1" spans="1:12">
      <c r="A46" s="22"/>
      <c r="B46" s="18"/>
      <c r="C46" s="6" t="s">
        <v>85</v>
      </c>
      <c r="D46" s="18" t="s">
        <v>19</v>
      </c>
      <c r="E46" s="6">
        <v>2020050709</v>
      </c>
      <c r="F46" s="6">
        <v>61.25</v>
      </c>
      <c r="G46" s="21">
        <v>72.2</v>
      </c>
      <c r="H46" s="21">
        <f t="shared" si="9"/>
        <v>36.75</v>
      </c>
      <c r="I46" s="21">
        <f t="shared" si="10"/>
        <v>28.88</v>
      </c>
      <c r="J46" s="21">
        <f t="shared" si="11"/>
        <v>65.63</v>
      </c>
      <c r="K46" s="21">
        <v>5</v>
      </c>
      <c r="L46" s="19"/>
    </row>
    <row r="47" ht="22" customHeight="1" spans="1:12">
      <c r="A47" s="22"/>
      <c r="B47" s="18"/>
      <c r="C47" s="6" t="s">
        <v>86</v>
      </c>
      <c r="D47" s="18" t="s">
        <v>19</v>
      </c>
      <c r="E47" s="6">
        <v>2020050630</v>
      </c>
      <c r="F47" s="6">
        <v>52.5</v>
      </c>
      <c r="G47" s="21">
        <v>72.4</v>
      </c>
      <c r="H47" s="21">
        <f t="shared" si="9"/>
        <v>31.5</v>
      </c>
      <c r="I47" s="21">
        <f t="shared" si="10"/>
        <v>28.96</v>
      </c>
      <c r="J47" s="21">
        <f t="shared" si="11"/>
        <v>60.46</v>
      </c>
      <c r="K47" s="21">
        <v>6</v>
      </c>
      <c r="L47" s="19"/>
    </row>
    <row r="48" ht="22" customHeight="1" spans="1:12">
      <c r="A48" s="22"/>
      <c r="B48" s="18"/>
      <c r="C48" s="6" t="s">
        <v>87</v>
      </c>
      <c r="D48" s="18" t="s">
        <v>19</v>
      </c>
      <c r="E48" s="6">
        <v>2020050629</v>
      </c>
      <c r="F48" s="6">
        <v>48.75</v>
      </c>
      <c r="G48" s="21">
        <v>73.6</v>
      </c>
      <c r="H48" s="21">
        <f t="shared" si="9"/>
        <v>29.25</v>
      </c>
      <c r="I48" s="21">
        <f t="shared" si="10"/>
        <v>29.44</v>
      </c>
      <c r="J48" s="21">
        <f t="shared" si="11"/>
        <v>58.69</v>
      </c>
      <c r="K48" s="21">
        <v>7</v>
      </c>
      <c r="L48" s="19"/>
    </row>
    <row r="49" ht="22" customHeight="1" spans="1:12">
      <c r="A49" s="22"/>
      <c r="B49" s="18"/>
      <c r="C49" s="6" t="s">
        <v>88</v>
      </c>
      <c r="D49" s="18" t="s">
        <v>17</v>
      </c>
      <c r="E49" s="6">
        <v>2020050627</v>
      </c>
      <c r="F49" s="6">
        <v>49.5</v>
      </c>
      <c r="G49" s="21">
        <v>64</v>
      </c>
      <c r="H49" s="21">
        <f t="shared" si="9"/>
        <v>29.7</v>
      </c>
      <c r="I49" s="21">
        <f t="shared" si="10"/>
        <v>25.6</v>
      </c>
      <c r="J49" s="21">
        <f t="shared" si="11"/>
        <v>55.3</v>
      </c>
      <c r="K49" s="21">
        <v>8</v>
      </c>
      <c r="L49" s="19"/>
    </row>
    <row r="50" ht="22" customHeight="1" spans="1:12">
      <c r="A50" s="22"/>
      <c r="B50" s="18"/>
      <c r="C50" s="6" t="s">
        <v>89</v>
      </c>
      <c r="D50" s="18" t="s">
        <v>19</v>
      </c>
      <c r="E50" s="6">
        <v>2020050707</v>
      </c>
      <c r="F50" s="6">
        <v>47.75</v>
      </c>
      <c r="G50" s="21">
        <v>64.6</v>
      </c>
      <c r="H50" s="21">
        <f t="shared" si="9"/>
        <v>28.65</v>
      </c>
      <c r="I50" s="21">
        <f t="shared" si="10"/>
        <v>25.84</v>
      </c>
      <c r="J50" s="21">
        <f t="shared" si="11"/>
        <v>54.49</v>
      </c>
      <c r="K50" s="21">
        <v>9</v>
      </c>
      <c r="L50" s="19"/>
    </row>
    <row r="51" ht="22" customHeight="1" spans="1:12">
      <c r="A51" s="22"/>
      <c r="B51" s="18"/>
      <c r="C51" s="6" t="s">
        <v>90</v>
      </c>
      <c r="D51" s="18" t="s">
        <v>17</v>
      </c>
      <c r="E51" s="6">
        <v>2020050701</v>
      </c>
      <c r="F51" s="6">
        <v>43</v>
      </c>
      <c r="G51" s="21">
        <v>64.2</v>
      </c>
      <c r="H51" s="21">
        <f t="shared" si="9"/>
        <v>25.8</v>
      </c>
      <c r="I51" s="21">
        <f t="shared" si="10"/>
        <v>25.68</v>
      </c>
      <c r="J51" s="21">
        <f t="shared" si="11"/>
        <v>51.48</v>
      </c>
      <c r="K51" s="21">
        <v>10</v>
      </c>
      <c r="L51" s="19"/>
    </row>
    <row r="52" ht="22" customHeight="1" spans="1:12">
      <c r="A52" s="22"/>
      <c r="B52" s="18"/>
      <c r="C52" s="6" t="s">
        <v>91</v>
      </c>
      <c r="D52" s="18" t="s">
        <v>19</v>
      </c>
      <c r="E52" s="6">
        <v>2020050702</v>
      </c>
      <c r="F52" s="6">
        <v>40.25</v>
      </c>
      <c r="G52" s="21">
        <v>62.2</v>
      </c>
      <c r="H52" s="21">
        <f t="shared" ref="H52:H54" si="12">F52*0.6</f>
        <v>24.15</v>
      </c>
      <c r="I52" s="21">
        <f t="shared" ref="I52:I54" si="13">G52*0.4</f>
        <v>24.88</v>
      </c>
      <c r="J52" s="21">
        <f>H52+I52</f>
        <v>49.03</v>
      </c>
      <c r="K52" s="21">
        <v>11</v>
      </c>
      <c r="L52" s="19"/>
    </row>
    <row r="53" ht="22" customHeight="1" spans="1:12">
      <c r="A53" s="22"/>
      <c r="B53" s="18"/>
      <c r="C53" s="6" t="s">
        <v>92</v>
      </c>
      <c r="D53" s="18" t="s">
        <v>17</v>
      </c>
      <c r="E53" s="6">
        <v>2020050710</v>
      </c>
      <c r="F53" s="6">
        <v>44.5</v>
      </c>
      <c r="G53" s="21">
        <v>0</v>
      </c>
      <c r="H53" s="21">
        <f t="shared" si="12"/>
        <v>26.7</v>
      </c>
      <c r="I53" s="21">
        <f t="shared" si="13"/>
        <v>0</v>
      </c>
      <c r="J53" s="21">
        <v>26.7</v>
      </c>
      <c r="K53" s="21">
        <v>12</v>
      </c>
      <c r="L53" s="19" t="s">
        <v>32</v>
      </c>
    </row>
    <row r="54" ht="22" customHeight="1" spans="1:12">
      <c r="A54" s="22"/>
      <c r="B54" s="18"/>
      <c r="C54" s="6" t="s">
        <v>93</v>
      </c>
      <c r="D54" s="18" t="s">
        <v>17</v>
      </c>
      <c r="E54" s="6">
        <v>2020050623</v>
      </c>
      <c r="F54" s="23">
        <v>27</v>
      </c>
      <c r="G54" s="21">
        <v>0</v>
      </c>
      <c r="H54" s="21">
        <f t="shared" si="12"/>
        <v>16.2</v>
      </c>
      <c r="I54" s="21">
        <f t="shared" si="13"/>
        <v>0</v>
      </c>
      <c r="J54" s="21">
        <v>16.2</v>
      </c>
      <c r="K54" s="21">
        <v>13</v>
      </c>
      <c r="L54" s="19" t="s">
        <v>32</v>
      </c>
    </row>
    <row r="55" ht="22" customHeight="1" spans="1:12">
      <c r="A55" s="22"/>
      <c r="B55" s="18"/>
      <c r="C55" s="6" t="s">
        <v>94</v>
      </c>
      <c r="D55" s="18" t="s">
        <v>17</v>
      </c>
      <c r="E55" s="6">
        <v>2020050628</v>
      </c>
      <c r="F55" s="6">
        <v>25.5</v>
      </c>
      <c r="G55" s="19" t="s">
        <v>35</v>
      </c>
      <c r="H55" s="19" t="s">
        <v>95</v>
      </c>
      <c r="I55" s="19" t="s">
        <v>35</v>
      </c>
      <c r="J55" s="19" t="s">
        <v>95</v>
      </c>
      <c r="K55" s="19" t="s">
        <v>96</v>
      </c>
      <c r="L55" s="19" t="s">
        <v>32</v>
      </c>
    </row>
    <row r="56" ht="22" customHeight="1" spans="1:12">
      <c r="A56" s="24"/>
      <c r="B56" s="18"/>
      <c r="C56" s="6" t="s">
        <v>97</v>
      </c>
      <c r="D56" s="18" t="s">
        <v>19</v>
      </c>
      <c r="E56" s="6">
        <v>2020050626</v>
      </c>
      <c r="F56" s="6">
        <v>16.5</v>
      </c>
      <c r="G56" s="19" t="s">
        <v>35</v>
      </c>
      <c r="H56" s="19" t="s">
        <v>98</v>
      </c>
      <c r="I56" s="19" t="s">
        <v>35</v>
      </c>
      <c r="J56" s="19" t="s">
        <v>98</v>
      </c>
      <c r="K56" s="19" t="s">
        <v>99</v>
      </c>
      <c r="L56" s="19" t="s">
        <v>32</v>
      </c>
    </row>
    <row r="57" ht="24" customHeight="1" spans="1:12">
      <c r="A57" s="20" t="s">
        <v>79</v>
      </c>
      <c r="B57" s="18" t="s">
        <v>100</v>
      </c>
      <c r="C57" s="6" t="s">
        <v>101</v>
      </c>
      <c r="D57" s="18" t="s">
        <v>19</v>
      </c>
      <c r="E57" s="6">
        <v>2020070804</v>
      </c>
      <c r="F57" s="23">
        <v>75.5</v>
      </c>
      <c r="G57" s="11">
        <v>85.8</v>
      </c>
      <c r="H57" s="8">
        <f t="shared" ref="H57:H70" si="14">F57*0.6</f>
        <v>45.3</v>
      </c>
      <c r="I57" s="8">
        <f t="shared" ref="I57:I70" si="15">G57*0.4</f>
        <v>34.32</v>
      </c>
      <c r="J57" s="8">
        <f t="shared" ref="J57:J70" si="16">H57+I57</f>
        <v>79.62</v>
      </c>
      <c r="K57" s="11">
        <v>1</v>
      </c>
      <c r="L57" s="19"/>
    </row>
    <row r="58" ht="24" customHeight="1" spans="1:12">
      <c r="A58" s="22"/>
      <c r="B58" s="18"/>
      <c r="C58" s="6" t="s">
        <v>102</v>
      </c>
      <c r="D58" s="18" t="s">
        <v>19</v>
      </c>
      <c r="E58" s="6">
        <v>2020070810</v>
      </c>
      <c r="F58" s="23">
        <v>76.5</v>
      </c>
      <c r="G58" s="11">
        <v>71</v>
      </c>
      <c r="H58" s="8">
        <f t="shared" si="14"/>
        <v>45.9</v>
      </c>
      <c r="I58" s="8">
        <f t="shared" si="15"/>
        <v>28.4</v>
      </c>
      <c r="J58" s="8">
        <f t="shared" si="16"/>
        <v>74.3</v>
      </c>
      <c r="K58" s="11">
        <v>2</v>
      </c>
      <c r="L58" s="19"/>
    </row>
    <row r="59" ht="24" customHeight="1" spans="1:12">
      <c r="A59" s="22"/>
      <c r="B59" s="18"/>
      <c r="C59" s="6" t="s">
        <v>103</v>
      </c>
      <c r="D59" s="18" t="s">
        <v>19</v>
      </c>
      <c r="E59" s="6">
        <v>2020070805</v>
      </c>
      <c r="F59" s="23">
        <v>50</v>
      </c>
      <c r="G59" s="11">
        <v>65.8</v>
      </c>
      <c r="H59" s="8">
        <f t="shared" si="14"/>
        <v>30</v>
      </c>
      <c r="I59" s="8">
        <f t="shared" si="15"/>
        <v>26.32</v>
      </c>
      <c r="J59" s="8">
        <f t="shared" si="16"/>
        <v>56.32</v>
      </c>
      <c r="K59" s="11">
        <v>3</v>
      </c>
      <c r="L59" s="19"/>
    </row>
    <row r="60" ht="24" customHeight="1" spans="1:12">
      <c r="A60" s="22"/>
      <c r="B60" s="18"/>
      <c r="C60" s="6" t="s">
        <v>104</v>
      </c>
      <c r="D60" s="18" t="s">
        <v>19</v>
      </c>
      <c r="E60" s="6">
        <v>2020070806</v>
      </c>
      <c r="F60" s="23">
        <v>33</v>
      </c>
      <c r="G60" s="11">
        <v>67.4</v>
      </c>
      <c r="H60" s="8">
        <f t="shared" si="14"/>
        <v>19.8</v>
      </c>
      <c r="I60" s="8">
        <f t="shared" si="15"/>
        <v>26.96</v>
      </c>
      <c r="J60" s="8">
        <f t="shared" si="16"/>
        <v>46.76</v>
      </c>
      <c r="K60" s="11">
        <v>4</v>
      </c>
      <c r="L60" s="19"/>
    </row>
    <row r="61" ht="24" customHeight="1" spans="1:12">
      <c r="A61" s="22"/>
      <c r="B61" s="18"/>
      <c r="C61" s="6" t="s">
        <v>105</v>
      </c>
      <c r="D61" s="18" t="s">
        <v>19</v>
      </c>
      <c r="E61" s="6">
        <v>2020070808</v>
      </c>
      <c r="F61" s="23">
        <v>29.5</v>
      </c>
      <c r="G61" s="11">
        <v>48.8</v>
      </c>
      <c r="H61" s="8">
        <f t="shared" si="14"/>
        <v>17.7</v>
      </c>
      <c r="I61" s="8">
        <f t="shared" si="15"/>
        <v>19.52</v>
      </c>
      <c r="J61" s="8">
        <f t="shared" si="16"/>
        <v>37.22</v>
      </c>
      <c r="K61" s="11">
        <v>5</v>
      </c>
      <c r="L61" s="19"/>
    </row>
    <row r="62" ht="24" customHeight="1" spans="1:12">
      <c r="A62" s="22"/>
      <c r="B62" s="18" t="s">
        <v>106</v>
      </c>
      <c r="C62" s="6" t="s">
        <v>107</v>
      </c>
      <c r="D62" s="18" t="s">
        <v>19</v>
      </c>
      <c r="E62" s="6">
        <v>2020030420</v>
      </c>
      <c r="F62" s="23">
        <v>64</v>
      </c>
      <c r="G62" s="11">
        <v>74</v>
      </c>
      <c r="H62" s="8">
        <f t="shared" si="14"/>
        <v>38.4</v>
      </c>
      <c r="I62" s="8">
        <f t="shared" si="15"/>
        <v>29.6</v>
      </c>
      <c r="J62" s="8">
        <f t="shared" si="16"/>
        <v>68</v>
      </c>
      <c r="K62" s="11">
        <v>1</v>
      </c>
      <c r="L62" s="19"/>
    </row>
    <row r="63" ht="24" customHeight="1" spans="1:12">
      <c r="A63" s="22"/>
      <c r="B63" s="18"/>
      <c r="C63" s="6" t="s">
        <v>108</v>
      </c>
      <c r="D63" s="18" t="s">
        <v>19</v>
      </c>
      <c r="E63" s="6">
        <v>2020030424</v>
      </c>
      <c r="F63" s="23">
        <v>55</v>
      </c>
      <c r="G63" s="11">
        <v>75.6</v>
      </c>
      <c r="H63" s="8">
        <f t="shared" si="14"/>
        <v>33</v>
      </c>
      <c r="I63" s="8">
        <f t="shared" si="15"/>
        <v>30.24</v>
      </c>
      <c r="J63" s="8">
        <f t="shared" si="16"/>
        <v>63.24</v>
      </c>
      <c r="K63" s="11">
        <v>2</v>
      </c>
      <c r="L63" s="19"/>
    </row>
    <row r="64" ht="24" customHeight="1" spans="1:12">
      <c r="A64" s="22"/>
      <c r="B64" s="18"/>
      <c r="C64" s="6" t="s">
        <v>109</v>
      </c>
      <c r="D64" s="18" t="s">
        <v>19</v>
      </c>
      <c r="E64" s="6">
        <v>2020030426</v>
      </c>
      <c r="F64" s="23">
        <v>42.5</v>
      </c>
      <c r="G64" s="11">
        <v>73.8</v>
      </c>
      <c r="H64" s="8">
        <f t="shared" si="14"/>
        <v>25.5</v>
      </c>
      <c r="I64" s="8">
        <f t="shared" si="15"/>
        <v>29.52</v>
      </c>
      <c r="J64" s="8">
        <f t="shared" si="16"/>
        <v>55.02</v>
      </c>
      <c r="K64" s="11">
        <v>3</v>
      </c>
      <c r="L64" s="19"/>
    </row>
    <row r="65" ht="24" customHeight="1" spans="1:12">
      <c r="A65" s="22"/>
      <c r="B65" s="18"/>
      <c r="C65" s="6" t="s">
        <v>110</v>
      </c>
      <c r="D65" s="18" t="s">
        <v>17</v>
      </c>
      <c r="E65" s="6">
        <v>2020030423</v>
      </c>
      <c r="F65" s="23">
        <v>41</v>
      </c>
      <c r="G65" s="11">
        <v>75.2</v>
      </c>
      <c r="H65" s="8">
        <f t="shared" si="14"/>
        <v>24.6</v>
      </c>
      <c r="I65" s="8">
        <f t="shared" si="15"/>
        <v>30.08</v>
      </c>
      <c r="J65" s="8">
        <f t="shared" si="16"/>
        <v>54.68</v>
      </c>
      <c r="K65" s="11">
        <v>4</v>
      </c>
      <c r="L65" s="19"/>
    </row>
    <row r="66" ht="24" customHeight="1" spans="1:12">
      <c r="A66" s="22"/>
      <c r="B66" s="18"/>
      <c r="C66" s="6" t="s">
        <v>111</v>
      </c>
      <c r="D66" s="18" t="s">
        <v>19</v>
      </c>
      <c r="E66" s="6">
        <v>2020030421</v>
      </c>
      <c r="F66" s="23">
        <v>46</v>
      </c>
      <c r="G66" s="11">
        <v>66.6</v>
      </c>
      <c r="H66" s="8">
        <f t="shared" si="14"/>
        <v>27.6</v>
      </c>
      <c r="I66" s="8">
        <f t="shared" si="15"/>
        <v>26.64</v>
      </c>
      <c r="J66" s="8">
        <f t="shared" si="16"/>
        <v>54.24</v>
      </c>
      <c r="K66" s="11">
        <v>5</v>
      </c>
      <c r="L66" s="19"/>
    </row>
    <row r="67" ht="24" customHeight="1" spans="1:12">
      <c r="A67" s="22"/>
      <c r="B67" s="18" t="s">
        <v>112</v>
      </c>
      <c r="C67" s="6" t="s">
        <v>113</v>
      </c>
      <c r="D67" s="18" t="s">
        <v>19</v>
      </c>
      <c r="E67" s="6">
        <v>2020060716</v>
      </c>
      <c r="F67" s="23">
        <v>64.5</v>
      </c>
      <c r="G67" s="11">
        <v>69.6</v>
      </c>
      <c r="H67" s="8">
        <f t="shared" si="14"/>
        <v>38.7</v>
      </c>
      <c r="I67" s="8">
        <f t="shared" si="15"/>
        <v>27.84</v>
      </c>
      <c r="J67" s="8">
        <f t="shared" si="16"/>
        <v>66.54</v>
      </c>
      <c r="K67" s="11">
        <v>1</v>
      </c>
      <c r="L67" s="19"/>
    </row>
    <row r="68" ht="24" customHeight="1" spans="1:12">
      <c r="A68" s="22"/>
      <c r="B68" s="18"/>
      <c r="C68" s="6" t="s">
        <v>114</v>
      </c>
      <c r="D68" s="18" t="s">
        <v>19</v>
      </c>
      <c r="E68" s="6">
        <v>2020060719</v>
      </c>
      <c r="F68" s="23">
        <v>59.5</v>
      </c>
      <c r="G68" s="11">
        <v>72</v>
      </c>
      <c r="H68" s="8">
        <f t="shared" si="14"/>
        <v>35.7</v>
      </c>
      <c r="I68" s="8">
        <f t="shared" si="15"/>
        <v>28.8</v>
      </c>
      <c r="J68" s="8">
        <f t="shared" si="16"/>
        <v>64.5</v>
      </c>
      <c r="K68" s="11">
        <v>2</v>
      </c>
      <c r="L68" s="19"/>
    </row>
    <row r="69" ht="24" customHeight="1" spans="1:12">
      <c r="A69" s="22"/>
      <c r="B69" s="18"/>
      <c r="C69" s="6" t="s">
        <v>115</v>
      </c>
      <c r="D69" s="18" t="s">
        <v>19</v>
      </c>
      <c r="E69" s="6">
        <v>2020060715</v>
      </c>
      <c r="F69" s="23">
        <v>59.5</v>
      </c>
      <c r="G69" s="11">
        <v>71.4</v>
      </c>
      <c r="H69" s="8">
        <f t="shared" si="14"/>
        <v>35.7</v>
      </c>
      <c r="I69" s="8">
        <f t="shared" si="15"/>
        <v>28.56</v>
      </c>
      <c r="J69" s="8">
        <f t="shared" si="16"/>
        <v>64.26</v>
      </c>
      <c r="K69" s="11">
        <v>3</v>
      </c>
      <c r="L69" s="19"/>
    </row>
    <row r="70" ht="24" customHeight="1" spans="1:12">
      <c r="A70" s="22"/>
      <c r="B70" s="18"/>
      <c r="C70" s="6" t="s">
        <v>116</v>
      </c>
      <c r="D70" s="18" t="s">
        <v>19</v>
      </c>
      <c r="E70" s="6">
        <v>2020060725</v>
      </c>
      <c r="F70" s="23">
        <v>82.25</v>
      </c>
      <c r="G70" s="11">
        <v>0</v>
      </c>
      <c r="H70" s="8">
        <f t="shared" si="14"/>
        <v>49.35</v>
      </c>
      <c r="I70" s="8">
        <f t="shared" si="15"/>
        <v>0</v>
      </c>
      <c r="J70" s="8">
        <f t="shared" si="16"/>
        <v>49.35</v>
      </c>
      <c r="K70" s="11">
        <v>4</v>
      </c>
      <c r="L70" s="19" t="s">
        <v>32</v>
      </c>
    </row>
    <row r="71" ht="24" customHeight="1" spans="1:12">
      <c r="A71" s="22"/>
      <c r="B71" s="18" t="s">
        <v>117</v>
      </c>
      <c r="C71" s="6" t="s">
        <v>118</v>
      </c>
      <c r="D71" s="18" t="s">
        <v>19</v>
      </c>
      <c r="E71" s="6">
        <v>2020070811</v>
      </c>
      <c r="F71" s="6">
        <v>83.5</v>
      </c>
      <c r="G71" s="21">
        <v>85</v>
      </c>
      <c r="H71" s="21">
        <f t="shared" ref="H71:H79" si="17">F71*0.6</f>
        <v>50.1</v>
      </c>
      <c r="I71" s="21">
        <f t="shared" ref="I71:I79" si="18">G71*0.4</f>
        <v>34</v>
      </c>
      <c r="J71" s="21">
        <f t="shared" ref="J71:J79" si="19">H71+I71</f>
        <v>84.1</v>
      </c>
      <c r="K71" s="21">
        <v>1</v>
      </c>
      <c r="L71" s="19"/>
    </row>
    <row r="72" ht="24" customHeight="1" spans="1:12">
      <c r="A72" s="22"/>
      <c r="B72" s="18"/>
      <c r="C72" s="6" t="s">
        <v>119</v>
      </c>
      <c r="D72" s="18" t="s">
        <v>19</v>
      </c>
      <c r="E72" s="6">
        <v>2020070814</v>
      </c>
      <c r="F72" s="6">
        <v>81</v>
      </c>
      <c r="G72" s="21">
        <v>71.2</v>
      </c>
      <c r="H72" s="21">
        <f t="shared" si="17"/>
        <v>48.6</v>
      </c>
      <c r="I72" s="21">
        <f t="shared" si="18"/>
        <v>28.48</v>
      </c>
      <c r="J72" s="21">
        <f t="shared" si="19"/>
        <v>77.08</v>
      </c>
      <c r="K72" s="21">
        <v>2</v>
      </c>
      <c r="L72" s="19"/>
    </row>
    <row r="73" ht="24" customHeight="1" spans="1:12">
      <c r="A73" s="24"/>
      <c r="B73" s="18"/>
      <c r="C73" s="6" t="s">
        <v>120</v>
      </c>
      <c r="D73" s="18" t="s">
        <v>19</v>
      </c>
      <c r="E73" s="6">
        <v>2020070819</v>
      </c>
      <c r="F73" s="6">
        <v>81</v>
      </c>
      <c r="G73" s="19" t="s">
        <v>35</v>
      </c>
      <c r="H73" s="21">
        <f t="shared" si="17"/>
        <v>48.6</v>
      </c>
      <c r="I73" s="19" t="s">
        <v>35</v>
      </c>
      <c r="J73" s="19" t="s">
        <v>121</v>
      </c>
      <c r="K73" s="19" t="s">
        <v>75</v>
      </c>
      <c r="L73" s="19" t="s">
        <v>32</v>
      </c>
    </row>
    <row r="74" ht="25" customHeight="1" spans="1:12">
      <c r="A74" s="16" t="s">
        <v>122</v>
      </c>
      <c r="B74" s="18" t="s">
        <v>123</v>
      </c>
      <c r="C74" s="27" t="s">
        <v>124</v>
      </c>
      <c r="D74" s="18" t="s">
        <v>19</v>
      </c>
      <c r="E74" s="27">
        <v>2020020303</v>
      </c>
      <c r="F74" s="18">
        <v>52.75</v>
      </c>
      <c r="G74" s="21">
        <v>80.8</v>
      </c>
      <c r="H74" s="21">
        <f t="shared" si="17"/>
        <v>31.65</v>
      </c>
      <c r="I74" s="21">
        <f t="shared" si="18"/>
        <v>32.32</v>
      </c>
      <c r="J74" s="21">
        <f t="shared" si="19"/>
        <v>63.97</v>
      </c>
      <c r="K74" s="21">
        <v>1</v>
      </c>
      <c r="L74" s="19"/>
    </row>
    <row r="75" ht="25" customHeight="1" spans="1:12">
      <c r="A75" s="16"/>
      <c r="B75" s="16" t="s">
        <v>125</v>
      </c>
      <c r="C75" s="6" t="s">
        <v>126</v>
      </c>
      <c r="D75" s="18" t="s">
        <v>17</v>
      </c>
      <c r="E75" s="6">
        <v>2020081009</v>
      </c>
      <c r="F75" s="6">
        <v>75.25</v>
      </c>
      <c r="G75" s="21">
        <v>70.4</v>
      </c>
      <c r="H75" s="21">
        <f t="shared" si="17"/>
        <v>45.15</v>
      </c>
      <c r="I75" s="21">
        <f t="shared" si="18"/>
        <v>28.16</v>
      </c>
      <c r="J75" s="21">
        <f t="shared" si="19"/>
        <v>73.31</v>
      </c>
      <c r="K75" s="21">
        <v>1</v>
      </c>
      <c r="L75" s="19"/>
    </row>
    <row r="76" ht="25" customHeight="1" spans="1:12">
      <c r="A76" s="16"/>
      <c r="B76" s="16"/>
      <c r="C76" s="6" t="s">
        <v>127</v>
      </c>
      <c r="D76" s="18" t="s">
        <v>19</v>
      </c>
      <c r="E76" s="6">
        <v>2020081007</v>
      </c>
      <c r="F76" s="6">
        <v>61.75</v>
      </c>
      <c r="G76" s="21">
        <v>72.4</v>
      </c>
      <c r="H76" s="21">
        <f t="shared" si="17"/>
        <v>37.05</v>
      </c>
      <c r="I76" s="21">
        <f t="shared" si="18"/>
        <v>28.96</v>
      </c>
      <c r="J76" s="21">
        <f t="shared" si="19"/>
        <v>66.01</v>
      </c>
      <c r="K76" s="21">
        <v>2</v>
      </c>
      <c r="L76" s="19"/>
    </row>
    <row r="77" ht="25" customHeight="1" spans="1:12">
      <c r="A77" s="16"/>
      <c r="B77" s="16"/>
      <c r="C77" s="6" t="s">
        <v>128</v>
      </c>
      <c r="D77" s="18" t="s">
        <v>17</v>
      </c>
      <c r="E77" s="6">
        <v>2020081005</v>
      </c>
      <c r="F77" s="6">
        <v>58.75</v>
      </c>
      <c r="G77" s="21">
        <v>75.8</v>
      </c>
      <c r="H77" s="21">
        <f t="shared" si="17"/>
        <v>35.25</v>
      </c>
      <c r="I77" s="21">
        <f t="shared" si="18"/>
        <v>30.32</v>
      </c>
      <c r="J77" s="21">
        <f t="shared" si="19"/>
        <v>65.57</v>
      </c>
      <c r="K77" s="21">
        <v>3</v>
      </c>
      <c r="L77" s="19"/>
    </row>
    <row r="78" ht="25" customHeight="1" spans="1:12">
      <c r="A78" s="16"/>
      <c r="B78" s="16"/>
      <c r="C78" s="6" t="s">
        <v>129</v>
      </c>
      <c r="D78" s="18" t="s">
        <v>19</v>
      </c>
      <c r="E78" s="6">
        <v>2020081004</v>
      </c>
      <c r="F78" s="6">
        <v>48.75</v>
      </c>
      <c r="G78" s="21">
        <v>66.6</v>
      </c>
      <c r="H78" s="21">
        <f t="shared" si="17"/>
        <v>29.25</v>
      </c>
      <c r="I78" s="21">
        <f t="shared" si="18"/>
        <v>26.64</v>
      </c>
      <c r="J78" s="21">
        <f t="shared" si="19"/>
        <v>55.89</v>
      </c>
      <c r="K78" s="21">
        <v>4</v>
      </c>
      <c r="L78" s="19"/>
    </row>
    <row r="79" ht="25" customHeight="1" spans="1:12">
      <c r="A79" s="16"/>
      <c r="B79" s="16"/>
      <c r="C79" s="6" t="s">
        <v>130</v>
      </c>
      <c r="D79" s="18" t="s">
        <v>17</v>
      </c>
      <c r="E79" s="6">
        <v>2020081008</v>
      </c>
      <c r="F79" s="6">
        <v>44.75</v>
      </c>
      <c r="G79" s="21">
        <v>36.8</v>
      </c>
      <c r="H79" s="21">
        <f t="shared" si="17"/>
        <v>26.85</v>
      </c>
      <c r="I79" s="21">
        <f t="shared" si="18"/>
        <v>14.72</v>
      </c>
      <c r="J79" s="21">
        <f t="shared" si="19"/>
        <v>41.57</v>
      </c>
      <c r="K79" s="21">
        <v>5</v>
      </c>
      <c r="L79" s="19"/>
    </row>
    <row r="80" ht="25" customHeight="1" spans="1:12">
      <c r="A80" s="16"/>
      <c r="B80" s="16"/>
      <c r="C80" s="6" t="s">
        <v>131</v>
      </c>
      <c r="D80" s="18" t="s">
        <v>17</v>
      </c>
      <c r="E80" s="6">
        <v>2020081010</v>
      </c>
      <c r="F80" s="6">
        <v>53.75</v>
      </c>
      <c r="G80" s="19" t="s">
        <v>35</v>
      </c>
      <c r="H80" s="19" t="s">
        <v>132</v>
      </c>
      <c r="I80" s="19" t="s">
        <v>35</v>
      </c>
      <c r="J80" s="19" t="s">
        <v>132</v>
      </c>
      <c r="K80" s="19" t="s">
        <v>133</v>
      </c>
      <c r="L80" s="19" t="s">
        <v>32</v>
      </c>
    </row>
    <row r="81" ht="25" customHeight="1" spans="1:12">
      <c r="A81" s="16"/>
      <c r="B81" s="18" t="s">
        <v>134</v>
      </c>
      <c r="C81" s="6" t="s">
        <v>135</v>
      </c>
      <c r="D81" s="18" t="s">
        <v>17</v>
      </c>
      <c r="E81" s="6">
        <v>2020030430</v>
      </c>
      <c r="F81" s="6">
        <v>55.25</v>
      </c>
      <c r="G81" s="21">
        <v>75.2</v>
      </c>
      <c r="H81" s="21">
        <f t="shared" ref="H81:H86" si="20">F81*0.6</f>
        <v>33.15</v>
      </c>
      <c r="I81" s="21">
        <f t="shared" ref="I81:I86" si="21">G81*0.4</f>
        <v>30.08</v>
      </c>
      <c r="J81" s="21">
        <f t="shared" ref="J81:J86" si="22">H81+I81</f>
        <v>63.23</v>
      </c>
      <c r="K81" s="21">
        <v>1</v>
      </c>
      <c r="L81" s="19"/>
    </row>
    <row r="82" ht="25" customHeight="1" spans="1:12">
      <c r="A82" s="16"/>
      <c r="B82" s="18"/>
      <c r="C82" s="6" t="s">
        <v>136</v>
      </c>
      <c r="D82" s="18" t="s">
        <v>17</v>
      </c>
      <c r="E82" s="6">
        <v>2020030427</v>
      </c>
      <c r="F82" s="6">
        <v>49.75</v>
      </c>
      <c r="G82" s="21">
        <v>70.4</v>
      </c>
      <c r="H82" s="21">
        <f t="shared" si="20"/>
        <v>29.85</v>
      </c>
      <c r="I82" s="21">
        <f t="shared" si="21"/>
        <v>28.16</v>
      </c>
      <c r="J82" s="21">
        <f t="shared" si="22"/>
        <v>58.01</v>
      </c>
      <c r="K82" s="21">
        <v>2</v>
      </c>
      <c r="L82" s="19"/>
    </row>
    <row r="83" ht="25" customHeight="1" spans="1:12">
      <c r="A83" s="16"/>
      <c r="B83" s="18"/>
      <c r="C83" s="6" t="s">
        <v>137</v>
      </c>
      <c r="D83" s="18" t="s">
        <v>19</v>
      </c>
      <c r="E83" s="6">
        <v>2020030428</v>
      </c>
      <c r="F83" s="6">
        <v>55.5</v>
      </c>
      <c r="G83" s="21">
        <v>0</v>
      </c>
      <c r="H83" s="21">
        <f t="shared" si="20"/>
        <v>33.3</v>
      </c>
      <c r="I83" s="21">
        <f t="shared" si="21"/>
        <v>0</v>
      </c>
      <c r="J83" s="21">
        <v>33.3</v>
      </c>
      <c r="K83" s="21">
        <v>3</v>
      </c>
      <c r="L83" s="19" t="s">
        <v>32</v>
      </c>
    </row>
    <row r="84" ht="25" customHeight="1" spans="1:12">
      <c r="A84" s="16"/>
      <c r="B84" s="18" t="s">
        <v>50</v>
      </c>
      <c r="C84" s="6" t="s">
        <v>138</v>
      </c>
      <c r="D84" s="18" t="s">
        <v>19</v>
      </c>
      <c r="E84" s="6">
        <v>2020010123</v>
      </c>
      <c r="F84" s="6">
        <v>78</v>
      </c>
      <c r="G84" s="21">
        <v>88.4</v>
      </c>
      <c r="H84" s="21">
        <f t="shared" si="20"/>
        <v>46.8</v>
      </c>
      <c r="I84" s="21">
        <f t="shared" si="21"/>
        <v>35.36</v>
      </c>
      <c r="J84" s="21">
        <f t="shared" si="22"/>
        <v>82.16</v>
      </c>
      <c r="K84" s="21">
        <v>1</v>
      </c>
      <c r="L84" s="19"/>
    </row>
    <row r="85" ht="25" customHeight="1" spans="1:12">
      <c r="A85" s="16"/>
      <c r="B85" s="18"/>
      <c r="C85" s="6" t="s">
        <v>139</v>
      </c>
      <c r="D85" s="18" t="s">
        <v>19</v>
      </c>
      <c r="E85" s="6">
        <v>2020010125</v>
      </c>
      <c r="F85" s="6">
        <v>67</v>
      </c>
      <c r="G85" s="21">
        <v>70.6</v>
      </c>
      <c r="H85" s="21">
        <f t="shared" si="20"/>
        <v>40.2</v>
      </c>
      <c r="I85" s="21">
        <f t="shared" si="21"/>
        <v>28.24</v>
      </c>
      <c r="J85" s="21">
        <f t="shared" si="22"/>
        <v>68.44</v>
      </c>
      <c r="K85" s="21">
        <v>2</v>
      </c>
      <c r="L85" s="19"/>
    </row>
    <row r="86" ht="25" customHeight="1" spans="1:12">
      <c r="A86" s="16"/>
      <c r="B86" s="18"/>
      <c r="C86" s="6" t="s">
        <v>140</v>
      </c>
      <c r="D86" s="18" t="s">
        <v>19</v>
      </c>
      <c r="E86" s="6">
        <v>2020010116</v>
      </c>
      <c r="F86" s="6">
        <v>66.5</v>
      </c>
      <c r="G86" s="21">
        <v>69.6</v>
      </c>
      <c r="H86" s="21">
        <f t="shared" si="20"/>
        <v>39.9</v>
      </c>
      <c r="I86" s="21">
        <f t="shared" si="21"/>
        <v>27.84</v>
      </c>
      <c r="J86" s="21">
        <f t="shared" si="22"/>
        <v>67.74</v>
      </c>
      <c r="K86" s="21">
        <v>3</v>
      </c>
      <c r="L86" s="19"/>
    </row>
    <row r="87" ht="25" customHeight="1" spans="1:12">
      <c r="A87" s="20" t="s">
        <v>141</v>
      </c>
      <c r="B87" s="18" t="s">
        <v>112</v>
      </c>
      <c r="C87" s="6" t="s">
        <v>142</v>
      </c>
      <c r="D87" s="18" t="s">
        <v>19</v>
      </c>
      <c r="E87" s="6">
        <v>2020060728</v>
      </c>
      <c r="F87" s="6">
        <v>69.5</v>
      </c>
      <c r="G87" s="19" t="s">
        <v>143</v>
      </c>
      <c r="H87" s="19" t="s">
        <v>144</v>
      </c>
      <c r="I87" s="19" t="s">
        <v>145</v>
      </c>
      <c r="J87" s="19" t="s">
        <v>146</v>
      </c>
      <c r="K87" s="19" t="s">
        <v>66</v>
      </c>
      <c r="L87" s="19"/>
    </row>
    <row r="88" ht="25" customHeight="1" spans="1:12">
      <c r="A88" s="22"/>
      <c r="B88" s="18"/>
      <c r="C88" s="6" t="s">
        <v>147</v>
      </c>
      <c r="D88" s="28" t="s">
        <v>19</v>
      </c>
      <c r="E88" s="6">
        <v>2020060727</v>
      </c>
      <c r="F88" s="29">
        <v>67.75</v>
      </c>
      <c r="G88" s="21">
        <v>69.8</v>
      </c>
      <c r="H88" s="21">
        <f>F88*0.6</f>
        <v>40.65</v>
      </c>
      <c r="I88" s="21">
        <f>G88*0.4</f>
        <v>27.92</v>
      </c>
      <c r="J88" s="21">
        <f>H88+I88</f>
        <v>68.57</v>
      </c>
      <c r="K88" s="21">
        <v>2</v>
      </c>
      <c r="L88" s="19"/>
    </row>
    <row r="89" ht="25" customHeight="1" spans="1:12">
      <c r="A89" s="24"/>
      <c r="B89" s="18"/>
      <c r="C89" s="6" t="s">
        <v>148</v>
      </c>
      <c r="D89" s="28" t="s">
        <v>17</v>
      </c>
      <c r="E89" s="6">
        <v>2020060729</v>
      </c>
      <c r="F89" s="29">
        <v>65.25</v>
      </c>
      <c r="G89" s="21">
        <v>67.2</v>
      </c>
      <c r="H89" s="21">
        <f>F89*0.6</f>
        <v>39.15</v>
      </c>
      <c r="I89" s="21">
        <f>G89*0.4</f>
        <v>26.88</v>
      </c>
      <c r="J89" s="21">
        <f>H89+I89</f>
        <v>66.03</v>
      </c>
      <c r="K89" s="21">
        <v>3</v>
      </c>
      <c r="L89" s="19"/>
    </row>
    <row r="90" ht="25" customHeight="1" spans="1:12">
      <c r="A90" s="20" t="s">
        <v>141</v>
      </c>
      <c r="B90" s="18" t="s">
        <v>149</v>
      </c>
      <c r="C90" s="6" t="s">
        <v>150</v>
      </c>
      <c r="D90" s="18" t="s">
        <v>19</v>
      </c>
      <c r="E90" s="6">
        <v>2020030526</v>
      </c>
      <c r="F90" s="6">
        <v>61</v>
      </c>
      <c r="G90" s="21">
        <v>80.4</v>
      </c>
      <c r="H90" s="21">
        <f>F90*0.6</f>
        <v>36.6</v>
      </c>
      <c r="I90" s="21">
        <f>G90*0.4</f>
        <v>32.16</v>
      </c>
      <c r="J90" s="21">
        <f>H90+I90</f>
        <v>68.76</v>
      </c>
      <c r="K90" s="21">
        <v>1</v>
      </c>
      <c r="L90" s="19"/>
    </row>
    <row r="91" ht="25" customHeight="1" spans="1:12">
      <c r="A91" s="22"/>
      <c r="B91" s="18"/>
      <c r="C91" s="6" t="s">
        <v>151</v>
      </c>
      <c r="D91" s="18" t="s">
        <v>19</v>
      </c>
      <c r="E91" s="6">
        <v>2020030516</v>
      </c>
      <c r="F91" s="6">
        <v>50.25</v>
      </c>
      <c r="G91" s="21">
        <v>78.6</v>
      </c>
      <c r="H91" s="21">
        <f>F91*0.6</f>
        <v>30.15</v>
      </c>
      <c r="I91" s="21">
        <f>G91*0.4</f>
        <v>31.44</v>
      </c>
      <c r="J91" s="21">
        <f>H91+I91</f>
        <v>61.59</v>
      </c>
      <c r="K91" s="21">
        <v>2</v>
      </c>
      <c r="L91" s="19"/>
    </row>
    <row r="92" ht="25" customHeight="1" spans="1:12">
      <c r="A92" s="22"/>
      <c r="B92" s="18"/>
      <c r="C92" s="6" t="s">
        <v>152</v>
      </c>
      <c r="D92" s="18" t="s">
        <v>19</v>
      </c>
      <c r="E92" s="6">
        <v>2020030512</v>
      </c>
      <c r="F92" s="6">
        <v>46.25</v>
      </c>
      <c r="G92" s="21">
        <v>82.8</v>
      </c>
      <c r="H92" s="21">
        <f>F92*0.6</f>
        <v>27.75</v>
      </c>
      <c r="I92" s="21">
        <f>G92*0.4</f>
        <v>33.12</v>
      </c>
      <c r="J92" s="21">
        <f>H92+I92</f>
        <v>60.87</v>
      </c>
      <c r="K92" s="21">
        <v>3</v>
      </c>
      <c r="L92" s="19"/>
    </row>
    <row r="93" ht="25" customHeight="1" spans="1:12">
      <c r="A93" s="22"/>
      <c r="B93" s="18"/>
      <c r="C93" s="6" t="s">
        <v>153</v>
      </c>
      <c r="D93" s="18" t="s">
        <v>19</v>
      </c>
      <c r="E93" s="6">
        <v>2020030503</v>
      </c>
      <c r="F93" s="6">
        <v>54</v>
      </c>
      <c r="G93" s="21">
        <v>67.6</v>
      </c>
      <c r="H93" s="21">
        <f>F93*0.6</f>
        <v>32.4</v>
      </c>
      <c r="I93" s="21">
        <f>G93*0.4</f>
        <v>27.04</v>
      </c>
      <c r="J93" s="21">
        <f>H93+I93</f>
        <v>59.44</v>
      </c>
      <c r="K93" s="21">
        <v>4</v>
      </c>
      <c r="L93" s="19"/>
    </row>
    <row r="94" ht="25" customHeight="1" spans="1:12">
      <c r="A94" s="22"/>
      <c r="B94" s="18"/>
      <c r="C94" s="6" t="s">
        <v>154</v>
      </c>
      <c r="D94" s="18" t="s">
        <v>19</v>
      </c>
      <c r="E94" s="6">
        <v>2020030525</v>
      </c>
      <c r="F94" s="6">
        <v>46.5</v>
      </c>
      <c r="G94" s="21">
        <v>77.4</v>
      </c>
      <c r="H94" s="21">
        <f>F94*0.6</f>
        <v>27.9</v>
      </c>
      <c r="I94" s="21">
        <f>G94*0.4</f>
        <v>30.96</v>
      </c>
      <c r="J94" s="21">
        <f>H94+I94</f>
        <v>58.86</v>
      </c>
      <c r="K94" s="21">
        <v>5</v>
      </c>
      <c r="L94" s="19"/>
    </row>
    <row r="95" ht="25" customHeight="1" spans="1:12">
      <c r="A95" s="24"/>
      <c r="B95" s="18"/>
      <c r="C95" s="6" t="s">
        <v>155</v>
      </c>
      <c r="D95" s="18" t="s">
        <v>17</v>
      </c>
      <c r="E95" s="6">
        <v>2020030521</v>
      </c>
      <c r="F95" s="6">
        <v>47.75</v>
      </c>
      <c r="G95" s="21">
        <v>72.8</v>
      </c>
      <c r="H95" s="21">
        <f>F95*0.6</f>
        <v>28.65</v>
      </c>
      <c r="I95" s="21">
        <f>G95*0.4</f>
        <v>29.12</v>
      </c>
      <c r="J95" s="21">
        <f>H95+I95</f>
        <v>57.77</v>
      </c>
      <c r="K95" s="21">
        <v>6</v>
      </c>
      <c r="L95" s="19"/>
    </row>
  </sheetData>
  <mergeCells count="43">
    <mergeCell ref="A1:L1"/>
    <mergeCell ref="A2:L2"/>
    <mergeCell ref="E11:F11"/>
    <mergeCell ref="E18:F18"/>
    <mergeCell ref="E36:F36"/>
    <mergeCell ref="E39:F39"/>
    <mergeCell ref="A3:A4"/>
    <mergeCell ref="A5:A18"/>
    <mergeCell ref="A19:A37"/>
    <mergeCell ref="A38:A41"/>
    <mergeCell ref="A42:A56"/>
    <mergeCell ref="A57:A73"/>
    <mergeCell ref="A74:A86"/>
    <mergeCell ref="A87:A89"/>
    <mergeCell ref="A90:A95"/>
    <mergeCell ref="B3:B4"/>
    <mergeCell ref="B5:B7"/>
    <mergeCell ref="B8:B18"/>
    <mergeCell ref="B19:B24"/>
    <mergeCell ref="B25:B30"/>
    <mergeCell ref="B31:B33"/>
    <mergeCell ref="B34:B37"/>
    <mergeCell ref="B38:B41"/>
    <mergeCell ref="B42:B56"/>
    <mergeCell ref="B57:B61"/>
    <mergeCell ref="B62:B66"/>
    <mergeCell ref="B67:B70"/>
    <mergeCell ref="B71:B73"/>
    <mergeCell ref="B75:B80"/>
    <mergeCell ref="B81:B83"/>
    <mergeCell ref="B84:B86"/>
    <mergeCell ref="B87:B89"/>
    <mergeCell ref="B90:B95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ageMargins left="0.547222222222222" right="0.547222222222222" top="0.790972222222222" bottom="0.786805555555556" header="0.511805555555556" footer="0.511805555555556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xinxizhongxin</dc:creator>
  <cp:lastModifiedBy>Administrator</cp:lastModifiedBy>
  <dcterms:created xsi:type="dcterms:W3CDTF">2017-11-28T08:56:00Z</dcterms:created>
  <dcterms:modified xsi:type="dcterms:W3CDTF">2020-11-14T14:07:33Z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