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'Sheet1'!$A$2:$P$3</definedName>
  </definedNames>
  <calcPr fullCalcOnLoad="1"/>
</workbook>
</file>

<file path=xl/sharedStrings.xml><?xml version="1.0" encoding="utf-8"?>
<sst xmlns="http://schemas.openxmlformats.org/spreadsheetml/2006/main" count="225" uniqueCount="110">
  <si>
    <t xml:space="preserve"> 2020年上半年内江市市中区部分事业单位公开考聘工作人员拟聘用人员名单</t>
  </si>
  <si>
    <t>序号</t>
  </si>
  <si>
    <t>姓名</t>
  </si>
  <si>
    <t>性别</t>
  </si>
  <si>
    <t>职位名称</t>
  </si>
  <si>
    <t>职位编号</t>
  </si>
  <si>
    <t>准考证号</t>
  </si>
  <si>
    <t>笔试成绩</t>
  </si>
  <si>
    <t>政策性加分</t>
  </si>
  <si>
    <t>笔试总成绩</t>
  </si>
  <si>
    <t>笔试折合总成绩</t>
  </si>
  <si>
    <t>面试  成绩</t>
  </si>
  <si>
    <t>面试折合成绩</t>
  </si>
  <si>
    <t>笔试、面试折合总成绩</t>
  </si>
  <si>
    <t>排名</t>
  </si>
  <si>
    <t>体检结论</t>
  </si>
  <si>
    <t>考察结论</t>
  </si>
  <si>
    <t>成绩</t>
  </si>
  <si>
    <t>钟书澜</t>
  </si>
  <si>
    <t>女</t>
  </si>
  <si>
    <t>工作人员</t>
  </si>
  <si>
    <t>5020101</t>
  </si>
  <si>
    <t>2072609060619</t>
  </si>
  <si>
    <t>合格</t>
  </si>
  <si>
    <t>尤在军</t>
  </si>
  <si>
    <t>男</t>
  </si>
  <si>
    <t>2072609040911</t>
  </si>
  <si>
    <t>游章</t>
  </si>
  <si>
    <t>2072609052421</t>
  </si>
  <si>
    <t>赖锋</t>
  </si>
  <si>
    <t>2072609060918</t>
  </si>
  <si>
    <t>舒丽</t>
  </si>
  <si>
    <t>9020101</t>
  </si>
  <si>
    <t>2072609024825</t>
  </si>
  <si>
    <t>蒲静</t>
  </si>
  <si>
    <t>2072609024121</t>
  </si>
  <si>
    <t>明鹤丹</t>
  </si>
  <si>
    <t>9020102</t>
  </si>
  <si>
    <t>2072609020907</t>
  </si>
  <si>
    <t>王波</t>
  </si>
  <si>
    <t>市政工程</t>
  </si>
  <si>
    <t>9020201</t>
  </si>
  <si>
    <t>2072609023128</t>
  </si>
  <si>
    <t>李国勇</t>
  </si>
  <si>
    <t>技术员</t>
  </si>
  <si>
    <t>2072609022317</t>
  </si>
  <si>
    <t>杨健豪</t>
  </si>
  <si>
    <t>2072609022205</t>
  </si>
  <si>
    <t>李彬</t>
  </si>
  <si>
    <t>9020401</t>
  </si>
  <si>
    <t>2072609025105</t>
  </si>
  <si>
    <t>何晓燕</t>
  </si>
  <si>
    <t>9020501</t>
  </si>
  <si>
    <t>2072609024529</t>
  </si>
  <si>
    <t>曾  坤</t>
  </si>
  <si>
    <t>2072609025317</t>
  </si>
  <si>
    <t>王晓梅</t>
  </si>
  <si>
    <t>2072609020128</t>
  </si>
  <si>
    <t>卞洪权</t>
  </si>
  <si>
    <t>2072609020130</t>
  </si>
  <si>
    <t>胡立君</t>
  </si>
  <si>
    <t>2072609023317</t>
  </si>
  <si>
    <t>王敬雄</t>
  </si>
  <si>
    <t>9020801</t>
  </si>
  <si>
    <t>2072609020919</t>
  </si>
  <si>
    <t>王星宇</t>
  </si>
  <si>
    <t>2072609024928</t>
  </si>
  <si>
    <t>谭小松</t>
  </si>
  <si>
    <t>水利</t>
  </si>
  <si>
    <t>2072609022310</t>
  </si>
  <si>
    <t>莫运贵</t>
  </si>
  <si>
    <t>中医医生</t>
  </si>
  <si>
    <t>2072629020424</t>
  </si>
  <si>
    <t>张政</t>
  </si>
  <si>
    <t>急诊科医生</t>
  </si>
  <si>
    <t>2072629020525</t>
  </si>
  <si>
    <t>邹汝飞</t>
  </si>
  <si>
    <t>儿科医生</t>
  </si>
  <si>
    <t>2072629021714</t>
  </si>
  <si>
    <t>朱石林</t>
  </si>
  <si>
    <t>放射科医生</t>
  </si>
  <si>
    <t>2072629011417</t>
  </si>
  <si>
    <t>杨倩倩</t>
  </si>
  <si>
    <t>康复医生</t>
  </si>
  <si>
    <t>2072629012717</t>
  </si>
  <si>
    <t>胡长润</t>
  </si>
  <si>
    <t>药剂</t>
  </si>
  <si>
    <t>2072629021410</t>
  </si>
  <si>
    <t>夏自丽</t>
  </si>
  <si>
    <t>影像科</t>
  </si>
  <si>
    <t>2072629020107</t>
  </si>
  <si>
    <t>门超</t>
  </si>
  <si>
    <t>中医科医生</t>
  </si>
  <si>
    <t>2072629013424</t>
  </si>
  <si>
    <t>庞婷</t>
  </si>
  <si>
    <t>口腔科医生</t>
  </si>
  <si>
    <t>2072629024417</t>
  </si>
  <si>
    <t>李欣敏</t>
  </si>
  <si>
    <t>药房人员</t>
  </si>
  <si>
    <t>2072629010711</t>
  </si>
  <si>
    <t>刘春腊</t>
  </si>
  <si>
    <t>药剂人员</t>
  </si>
  <si>
    <t>2072629011920</t>
  </si>
  <si>
    <t>邓东军</t>
  </si>
  <si>
    <t>临床医生</t>
  </si>
  <si>
    <t>2072629021321</t>
  </si>
  <si>
    <t>邱小萍</t>
  </si>
  <si>
    <t>2072629022101</t>
  </si>
  <si>
    <t>蒋智明</t>
  </si>
  <si>
    <t>2072629012920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</si>
</sst>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0.00\)"/>
    <numFmt numFmtId="179" formatCode="0.00_);[Red]\(0.00\)"/>
  </numFmts>
  <fonts count="49">
    <font>
      <sz val="11"/>
      <color theme="1"/>
      <name val="Calibri"/>
      <family val="0"/>
    </font>
    <font>
      <sz val="11"/>
      <color indexed="8"/>
      <name val="宋体"/>
      <family val="0"/>
    </font>
    <font>
      <sz val="16"/>
      <color indexed="8"/>
      <name val="宋体"/>
      <family val="0"/>
    </font>
    <font>
      <sz val="12"/>
      <color indexed="8"/>
      <name val="仿宋"/>
      <family val="3"/>
    </font>
    <font>
      <sz val="11"/>
      <color indexed="62"/>
      <name val="宋体"/>
      <family val="0"/>
    </font>
    <font>
      <sz val="11"/>
      <color indexed="10"/>
      <name val="宋体"/>
      <family val="0"/>
    </font>
    <font>
      <sz val="16"/>
      <color indexed="8"/>
      <name val="仿宋"/>
      <family val="3"/>
    </font>
    <font>
      <sz val="14"/>
      <color indexed="8"/>
      <name val="仿宋"/>
      <family val="3"/>
    </font>
    <font>
      <sz val="12"/>
      <name val="仿宋"/>
      <family val="3"/>
    </font>
    <font>
      <sz val="11"/>
      <name val="仿宋"/>
      <family val="3"/>
    </font>
    <font>
      <b/>
      <sz val="11"/>
      <color indexed="62"/>
      <name val="宋体"/>
      <family val="0"/>
    </font>
    <font>
      <sz val="10"/>
      <name val="Arial"/>
      <family val="2"/>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Calibri"/>
      <family val="0"/>
    </font>
    <font>
      <sz val="12"/>
      <color theme="1"/>
      <name val="仿宋"/>
      <family val="3"/>
    </font>
    <font>
      <sz val="11"/>
      <color theme="4"/>
      <name val="Calibri"/>
      <family val="0"/>
    </font>
    <font>
      <b/>
      <sz val="11"/>
      <color theme="4"/>
      <name val="Calibri"/>
      <family val="0"/>
    </font>
    <font>
      <sz val="16"/>
      <color rgb="FF000000"/>
      <name val="仿宋"/>
      <family val="3"/>
    </font>
    <font>
      <sz val="14"/>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1"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38" fillId="0" borderId="0" xfId="0" applyFont="1" applyAlignment="1">
      <alignment vertical="center"/>
    </xf>
    <xf numFmtId="0" fontId="38" fillId="33" borderId="0" xfId="0" applyFont="1" applyFill="1" applyAlignment="1">
      <alignment vertical="center"/>
    </xf>
    <xf numFmtId="49"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8" fillId="0" borderId="10" xfId="0" applyFont="1" applyFill="1" applyBorder="1" applyAlignment="1">
      <alignment horizontal="center" vertical="center" wrapText="1"/>
    </xf>
    <xf numFmtId="0" fontId="8" fillId="0" borderId="10" xfId="33" applyFont="1" applyFill="1" applyBorder="1" applyAlignment="1">
      <alignment horizontal="center" vertical="center" wrapText="1"/>
      <protection/>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0" fontId="8" fillId="0" borderId="10" xfId="41" applyFont="1" applyFill="1" applyBorder="1" applyAlignment="1">
      <alignment horizontal="center" vertical="center" wrapText="1"/>
      <protection/>
    </xf>
    <xf numFmtId="0" fontId="9" fillId="0" borderId="10" xfId="41" applyFont="1" applyFill="1" applyBorder="1" applyAlignment="1">
      <alignment horizontal="center" vertical="center" wrapText="1"/>
      <protection/>
    </xf>
    <xf numFmtId="177" fontId="9" fillId="0" borderId="10" xfId="41" applyNumberFormat="1" applyFont="1" applyFill="1" applyBorder="1" applyAlignment="1">
      <alignment horizontal="center" vertical="center" wrapText="1"/>
      <protection/>
    </xf>
    <xf numFmtId="0" fontId="8" fillId="0" borderId="10" xfId="0" applyFont="1" applyBorder="1" applyAlignment="1">
      <alignment horizontal="center" vertical="center" wrapText="1"/>
    </xf>
    <xf numFmtId="177" fontId="9" fillId="0" borderId="10" xfId="0" applyNumberFormat="1" applyFont="1" applyBorder="1" applyAlignment="1">
      <alignment horizontal="center" vertical="center" wrapText="1"/>
    </xf>
    <xf numFmtId="0" fontId="9" fillId="0" borderId="10" xfId="33"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0" fontId="9" fillId="0" borderId="10" xfId="0" applyFont="1" applyFill="1" applyBorder="1" applyAlignment="1">
      <alignment horizontal="center" vertical="center"/>
    </xf>
    <xf numFmtId="177" fontId="9" fillId="0" borderId="10"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177" fontId="9" fillId="33" borderId="10" xfId="41" applyNumberFormat="1" applyFont="1" applyFill="1" applyBorder="1" applyAlignment="1">
      <alignment horizontal="center" vertical="center" wrapText="1"/>
      <protection/>
    </xf>
    <xf numFmtId="176" fontId="9" fillId="33" borderId="10" xfId="0" applyNumberFormat="1" applyFont="1" applyFill="1" applyBorder="1" applyAlignment="1">
      <alignment horizontal="center" vertical="center" wrapText="1"/>
    </xf>
    <xf numFmtId="176" fontId="9" fillId="0" borderId="10" xfId="0" applyNumberFormat="1" applyFont="1" applyBorder="1" applyAlignment="1">
      <alignment horizontal="center" vertical="center" wrapText="1"/>
    </xf>
    <xf numFmtId="0" fontId="8" fillId="0" borderId="10" xfId="33" applyFont="1" applyFill="1" applyBorder="1" applyAlignment="1">
      <alignment horizontal="center" vertical="center"/>
      <protection/>
    </xf>
    <xf numFmtId="0" fontId="9" fillId="0" borderId="10" xfId="33" applyFont="1" applyFill="1" applyBorder="1" applyAlignment="1">
      <alignment horizontal="center" vertical="center"/>
      <protection/>
    </xf>
    <xf numFmtId="0" fontId="8" fillId="0" borderId="10" xfId="0" applyFont="1" applyFill="1" applyBorder="1" applyAlignment="1">
      <alignment horizontal="center" vertical="center"/>
    </xf>
    <xf numFmtId="178"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8" fillId="0" borderId="10" xfId="0" applyFont="1" applyBorder="1" applyAlignment="1">
      <alignment horizontal="center" vertical="center"/>
    </xf>
    <xf numFmtId="179" fontId="9" fillId="0" borderId="10" xfId="41" applyNumberFormat="1" applyFont="1" applyFill="1" applyBorder="1" applyAlignment="1">
      <alignment horizontal="center" vertical="center" wrapText="1"/>
      <protection/>
    </xf>
    <xf numFmtId="0" fontId="9" fillId="0" borderId="10" xfId="41" applyNumberFormat="1" applyFont="1" applyFill="1" applyBorder="1" applyAlignment="1">
      <alignment horizontal="center" vertical="center" wrapText="1"/>
      <protection/>
    </xf>
    <xf numFmtId="177" fontId="9" fillId="33" borderId="10" xfId="0" applyNumberFormat="1" applyFont="1" applyFill="1" applyBorder="1" applyAlignment="1">
      <alignment horizontal="center" vertical="center" wrapText="1"/>
    </xf>
    <xf numFmtId="0" fontId="46" fillId="0" borderId="0" xfId="0" applyFont="1" applyAlignment="1">
      <alignment vertical="center"/>
    </xf>
    <xf numFmtId="0" fontId="9" fillId="0" borderId="10" xfId="0" applyFont="1" applyBorder="1" applyAlignment="1" quotePrefix="1">
      <alignment horizontal="center" vertical="center" wrapText="1"/>
    </xf>
    <xf numFmtId="0" fontId="9" fillId="0" borderId="10" xfId="33" applyFont="1" applyFill="1" applyBorder="1" applyAlignment="1" quotePrefix="1">
      <alignment horizontal="center" vertical="center" wrapText="1"/>
      <protection/>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7" fillId="0" borderId="0" xfId="0" applyFont="1" applyAlignment="1">
      <alignment horizontal="center" vertical="center" wrapText="1"/>
    </xf>
    <xf numFmtId="0" fontId="44" fillId="0" borderId="11" xfId="0" applyFont="1" applyBorder="1" applyAlignment="1">
      <alignment horizontal="center" vertical="center"/>
    </xf>
    <xf numFmtId="0" fontId="0" fillId="0" borderId="12" xfId="0" applyBorder="1" applyAlignment="1">
      <alignment horizontal="center" vertical="center"/>
    </xf>
    <xf numFmtId="0" fontId="4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2" xfId="0" applyFont="1" applyBorder="1" applyAlignment="1">
      <alignment horizontal="center" vertical="center" wrapText="1"/>
    </xf>
    <xf numFmtId="49" fontId="44" fillId="0" borderId="11"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6"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36"/>
  <sheetViews>
    <sheetView tabSelected="1" zoomScalePageLayoutView="0" workbookViewId="0" topLeftCell="A25">
      <selection activeCell="J45" sqref="J45"/>
    </sheetView>
  </sheetViews>
  <sheetFormatPr defaultColWidth="9.00390625" defaultRowHeight="15"/>
  <cols>
    <col min="1" max="1" width="4.8515625" style="0" customWidth="1"/>
    <col min="2" max="2" width="7.421875" style="0" customWidth="1"/>
    <col min="3" max="3" width="5.28125" style="0" customWidth="1"/>
    <col min="4" max="4" width="12.7109375" style="0" customWidth="1"/>
    <col min="5" max="5" width="9.28125" style="0" customWidth="1"/>
    <col min="6" max="6" width="15.421875" style="6" customWidth="1"/>
    <col min="7" max="7" width="6.8515625" style="7" customWidth="1"/>
    <col min="8" max="8" width="6.57421875" style="7" customWidth="1"/>
    <col min="9" max="9" width="7.57421875" style="7" customWidth="1"/>
    <col min="10" max="10" width="8.57421875" style="7" customWidth="1"/>
    <col min="11" max="11" width="8.421875" style="7" customWidth="1"/>
    <col min="12" max="12" width="9.140625" style="0" customWidth="1"/>
    <col min="13" max="13" width="10.00390625" style="0" customWidth="1"/>
    <col min="14" max="14" width="5.421875" style="8" customWidth="1"/>
    <col min="15" max="15" width="6.421875" style="8" customWidth="1"/>
    <col min="16" max="16" width="6.140625" style="0" customWidth="1"/>
  </cols>
  <sheetData>
    <row r="1" spans="1:16" s="1" customFormat="1" ht="27" customHeight="1">
      <c r="A1" s="44" t="s">
        <v>0</v>
      </c>
      <c r="B1" s="44"/>
      <c r="C1" s="44"/>
      <c r="D1" s="44"/>
      <c r="E1" s="44"/>
      <c r="F1" s="44"/>
      <c r="G1" s="44"/>
      <c r="H1" s="44"/>
      <c r="I1" s="44"/>
      <c r="J1" s="44"/>
      <c r="K1" s="44"/>
      <c r="L1" s="44"/>
      <c r="M1" s="44"/>
      <c r="N1" s="44"/>
      <c r="O1" s="44"/>
      <c r="P1" s="44"/>
    </row>
    <row r="2" spans="1:16" s="2" customFormat="1" ht="55.5" customHeight="1">
      <c r="A2" s="45" t="s">
        <v>1</v>
      </c>
      <c r="B2" s="47" t="s">
        <v>2</v>
      </c>
      <c r="C2" s="47" t="s">
        <v>3</v>
      </c>
      <c r="D2" s="42" t="s">
        <v>4</v>
      </c>
      <c r="E2" s="47" t="s">
        <v>5</v>
      </c>
      <c r="F2" s="50" t="s">
        <v>6</v>
      </c>
      <c r="G2" s="47" t="s">
        <v>7</v>
      </c>
      <c r="H2" s="47" t="s">
        <v>8</v>
      </c>
      <c r="I2" s="42" t="s">
        <v>9</v>
      </c>
      <c r="J2" s="47" t="s">
        <v>10</v>
      </c>
      <c r="K2" s="47" t="s">
        <v>11</v>
      </c>
      <c r="L2" s="47" t="s">
        <v>12</v>
      </c>
      <c r="M2" s="47" t="s">
        <v>13</v>
      </c>
      <c r="N2" s="47" t="s">
        <v>14</v>
      </c>
      <c r="O2" s="42" t="s">
        <v>15</v>
      </c>
      <c r="P2" s="42" t="s">
        <v>16</v>
      </c>
    </row>
    <row r="3" spans="1:16" ht="13.5" customHeight="1">
      <c r="A3" s="46"/>
      <c r="B3" s="48"/>
      <c r="C3" s="48"/>
      <c r="D3" s="49"/>
      <c r="E3" s="48"/>
      <c r="F3" s="51"/>
      <c r="G3" s="48"/>
      <c r="H3" s="48"/>
      <c r="I3" s="49"/>
      <c r="J3" s="48"/>
      <c r="K3" s="48" t="s">
        <v>17</v>
      </c>
      <c r="L3" s="48"/>
      <c r="M3" s="48"/>
      <c r="N3" s="48"/>
      <c r="O3" s="49"/>
      <c r="P3" s="43"/>
    </row>
    <row r="4" spans="1:16" s="3" customFormat="1" ht="18" customHeight="1">
      <c r="A4" s="9">
        <v>1</v>
      </c>
      <c r="B4" s="10" t="s">
        <v>18</v>
      </c>
      <c r="C4" s="10" t="s">
        <v>19</v>
      </c>
      <c r="D4" s="10" t="s">
        <v>20</v>
      </c>
      <c r="E4" s="11" t="s">
        <v>21</v>
      </c>
      <c r="F4" s="12" t="s">
        <v>22</v>
      </c>
      <c r="G4" s="13">
        <v>52.5</v>
      </c>
      <c r="H4" s="13"/>
      <c r="I4" s="13">
        <f>G4+H4</f>
        <v>52.5</v>
      </c>
      <c r="J4" s="13">
        <f>I4*0.6</f>
        <v>31.5</v>
      </c>
      <c r="K4" s="33">
        <v>84.8</v>
      </c>
      <c r="L4" s="12">
        <f>K4*0.4</f>
        <v>33.92</v>
      </c>
      <c r="M4" s="12">
        <f>J4+L4</f>
        <v>65.42</v>
      </c>
      <c r="N4" s="34">
        <v>1</v>
      </c>
      <c r="O4" s="35" t="s">
        <v>23</v>
      </c>
      <c r="P4" s="35" t="s">
        <v>23</v>
      </c>
    </row>
    <row r="5" spans="1:16" s="3" customFormat="1" ht="18" customHeight="1">
      <c r="A5" s="9">
        <v>2</v>
      </c>
      <c r="B5" s="14" t="s">
        <v>24</v>
      </c>
      <c r="C5" s="14" t="s">
        <v>25</v>
      </c>
      <c r="D5" s="14" t="s">
        <v>20</v>
      </c>
      <c r="E5" s="11">
        <v>5020201</v>
      </c>
      <c r="F5" s="15" t="s">
        <v>26</v>
      </c>
      <c r="G5" s="16">
        <v>54.5</v>
      </c>
      <c r="H5" s="16"/>
      <c r="I5" s="16">
        <v>54.5</v>
      </c>
      <c r="J5" s="16">
        <v>32.7</v>
      </c>
      <c r="K5" s="36">
        <v>84.2</v>
      </c>
      <c r="L5" s="36">
        <f>K5*0.4</f>
        <v>33.68</v>
      </c>
      <c r="M5" s="36">
        <f>J5+L5</f>
        <v>66.38</v>
      </c>
      <c r="N5" s="37">
        <v>1</v>
      </c>
      <c r="O5" s="35" t="s">
        <v>23</v>
      </c>
      <c r="P5" s="35" t="s">
        <v>23</v>
      </c>
    </row>
    <row r="6" spans="1:16" s="3" customFormat="1" ht="18" customHeight="1">
      <c r="A6" s="9">
        <v>3</v>
      </c>
      <c r="B6" s="17" t="s">
        <v>27</v>
      </c>
      <c r="C6" s="17" t="s">
        <v>19</v>
      </c>
      <c r="D6" s="17" t="s">
        <v>20</v>
      </c>
      <c r="E6" s="11">
        <v>6010101</v>
      </c>
      <c r="F6" s="40" t="s">
        <v>28</v>
      </c>
      <c r="G6" s="18">
        <v>67.5</v>
      </c>
      <c r="H6" s="18"/>
      <c r="I6" s="18">
        <v>67.5</v>
      </c>
      <c r="J6" s="18">
        <v>40.5</v>
      </c>
      <c r="K6" s="18">
        <v>80.4</v>
      </c>
      <c r="L6" s="18">
        <v>32.16</v>
      </c>
      <c r="M6" s="18">
        <v>72.66</v>
      </c>
      <c r="N6" s="34">
        <v>1</v>
      </c>
      <c r="O6" s="35" t="s">
        <v>23</v>
      </c>
      <c r="P6" s="35" t="s">
        <v>23</v>
      </c>
    </row>
    <row r="7" spans="1:16" s="3" customFormat="1" ht="18" customHeight="1">
      <c r="A7" s="9">
        <v>4</v>
      </c>
      <c r="B7" s="14" t="s">
        <v>29</v>
      </c>
      <c r="C7" s="14" t="s">
        <v>25</v>
      </c>
      <c r="D7" s="14" t="s">
        <v>20</v>
      </c>
      <c r="E7" s="15">
        <v>6010201</v>
      </c>
      <c r="F7" s="15" t="s">
        <v>30</v>
      </c>
      <c r="G7" s="16">
        <v>72.5</v>
      </c>
      <c r="H7" s="16"/>
      <c r="I7" s="16">
        <v>72.5</v>
      </c>
      <c r="J7" s="16">
        <v>43.5</v>
      </c>
      <c r="K7" s="36">
        <v>80.6</v>
      </c>
      <c r="L7" s="36">
        <f>K7*0.4</f>
        <v>32.24</v>
      </c>
      <c r="M7" s="36">
        <f>J7+L7</f>
        <v>75.74</v>
      </c>
      <c r="N7" s="37">
        <v>1</v>
      </c>
      <c r="O7" s="35" t="s">
        <v>23</v>
      </c>
      <c r="P7" s="35" t="s">
        <v>23</v>
      </c>
    </row>
    <row r="8" spans="1:16" s="3" customFormat="1" ht="18" customHeight="1">
      <c r="A8" s="9">
        <v>5</v>
      </c>
      <c r="B8" s="10" t="s">
        <v>31</v>
      </c>
      <c r="C8" s="10" t="s">
        <v>19</v>
      </c>
      <c r="D8" s="10" t="s">
        <v>20</v>
      </c>
      <c r="E8" s="19" t="s">
        <v>32</v>
      </c>
      <c r="F8" s="20" t="s">
        <v>33</v>
      </c>
      <c r="G8" s="16">
        <v>78</v>
      </c>
      <c r="H8" s="18"/>
      <c r="I8" s="16">
        <v>78</v>
      </c>
      <c r="J8" s="16">
        <v>46.8</v>
      </c>
      <c r="K8" s="11">
        <v>84.14</v>
      </c>
      <c r="L8" s="18">
        <f>K8*0.4</f>
        <v>33.656</v>
      </c>
      <c r="M8" s="18">
        <f>L8+J8</f>
        <v>80.456</v>
      </c>
      <c r="N8" s="34">
        <v>1</v>
      </c>
      <c r="O8" s="35" t="s">
        <v>23</v>
      </c>
      <c r="P8" s="35" t="s">
        <v>23</v>
      </c>
    </row>
    <row r="9" spans="1:16" s="3" customFormat="1" ht="18" customHeight="1">
      <c r="A9" s="9">
        <v>6</v>
      </c>
      <c r="B9" s="10" t="s">
        <v>34</v>
      </c>
      <c r="C9" s="10" t="s">
        <v>19</v>
      </c>
      <c r="D9" s="10" t="s">
        <v>20</v>
      </c>
      <c r="E9" s="19" t="s">
        <v>32</v>
      </c>
      <c r="F9" s="20" t="s">
        <v>35</v>
      </c>
      <c r="G9" s="16">
        <v>76</v>
      </c>
      <c r="H9" s="18"/>
      <c r="I9" s="16">
        <v>76</v>
      </c>
      <c r="J9" s="16">
        <v>45.6</v>
      </c>
      <c r="K9" s="16">
        <v>82.18</v>
      </c>
      <c r="L9" s="16">
        <f>K9*0.4</f>
        <v>32.872</v>
      </c>
      <c r="M9" s="16">
        <f>L9+J9</f>
        <v>78.472</v>
      </c>
      <c r="N9" s="34">
        <v>2</v>
      </c>
      <c r="O9" s="35" t="s">
        <v>23</v>
      </c>
      <c r="P9" s="35" t="s">
        <v>23</v>
      </c>
    </row>
    <row r="10" spans="1:16" s="3" customFormat="1" ht="18" customHeight="1">
      <c r="A10" s="9">
        <v>7</v>
      </c>
      <c r="B10" s="10" t="s">
        <v>36</v>
      </c>
      <c r="C10" s="10" t="s">
        <v>19</v>
      </c>
      <c r="D10" s="10" t="s">
        <v>20</v>
      </c>
      <c r="E10" s="19" t="s">
        <v>37</v>
      </c>
      <c r="F10" s="20" t="s">
        <v>38</v>
      </c>
      <c r="G10" s="16">
        <v>77</v>
      </c>
      <c r="H10" s="18"/>
      <c r="I10" s="16">
        <v>77</v>
      </c>
      <c r="J10" s="16">
        <v>46.2</v>
      </c>
      <c r="K10" s="16">
        <v>86.18</v>
      </c>
      <c r="L10" s="16">
        <f>K10*0.4</f>
        <v>34.472</v>
      </c>
      <c r="M10" s="16">
        <f>L10+J10</f>
        <v>80.672</v>
      </c>
      <c r="N10" s="34">
        <v>1</v>
      </c>
      <c r="O10" s="35" t="s">
        <v>23</v>
      </c>
      <c r="P10" s="35" t="s">
        <v>23</v>
      </c>
    </row>
    <row r="11" spans="1:16" s="3" customFormat="1" ht="18" customHeight="1">
      <c r="A11" s="9">
        <v>8</v>
      </c>
      <c r="B11" s="10" t="s">
        <v>39</v>
      </c>
      <c r="C11" s="10" t="s">
        <v>25</v>
      </c>
      <c r="D11" s="10" t="s">
        <v>40</v>
      </c>
      <c r="E11" s="19" t="s">
        <v>41</v>
      </c>
      <c r="F11" s="12" t="s">
        <v>42</v>
      </c>
      <c r="G11" s="16">
        <v>72.5</v>
      </c>
      <c r="H11" s="18"/>
      <c r="I11" s="16">
        <f aca="true" t="shared" si="0" ref="I11:I16">G11+H11</f>
        <v>72.5</v>
      </c>
      <c r="J11" s="16">
        <f aca="true" t="shared" si="1" ref="J11:J16">I11*0.6</f>
        <v>43.5</v>
      </c>
      <c r="K11" s="16">
        <v>82.1</v>
      </c>
      <c r="L11" s="16">
        <v>32.84</v>
      </c>
      <c r="M11" s="16">
        <v>76.34</v>
      </c>
      <c r="N11" s="11">
        <v>1</v>
      </c>
      <c r="O11" s="35" t="s">
        <v>23</v>
      </c>
      <c r="P11" s="35" t="s">
        <v>23</v>
      </c>
    </row>
    <row r="12" spans="1:16" s="3" customFormat="1" ht="18" customHeight="1">
      <c r="A12" s="9">
        <v>9</v>
      </c>
      <c r="B12" s="21" t="s">
        <v>43</v>
      </c>
      <c r="C12" s="21" t="s">
        <v>25</v>
      </c>
      <c r="D12" s="21" t="s">
        <v>44</v>
      </c>
      <c r="E12" s="19">
        <v>9020301</v>
      </c>
      <c r="F12" s="22" t="s">
        <v>45</v>
      </c>
      <c r="G12" s="16">
        <v>75</v>
      </c>
      <c r="H12" s="23"/>
      <c r="I12" s="16">
        <v>75</v>
      </c>
      <c r="J12" s="16">
        <v>45</v>
      </c>
      <c r="K12" s="16">
        <v>84.76</v>
      </c>
      <c r="L12" s="16">
        <f aca="true" t="shared" si="2" ref="L12:L20">K12*0.4</f>
        <v>33.904</v>
      </c>
      <c r="M12" s="16">
        <f>J12+L12</f>
        <v>78.904</v>
      </c>
      <c r="N12" s="34">
        <v>1</v>
      </c>
      <c r="O12" s="35" t="s">
        <v>23</v>
      </c>
      <c r="P12" s="35" t="s">
        <v>23</v>
      </c>
    </row>
    <row r="13" spans="1:16" s="3" customFormat="1" ht="18" customHeight="1">
      <c r="A13" s="9">
        <v>10</v>
      </c>
      <c r="B13" s="21" t="s">
        <v>46</v>
      </c>
      <c r="C13" s="21" t="s">
        <v>25</v>
      </c>
      <c r="D13" s="21" t="s">
        <v>44</v>
      </c>
      <c r="E13" s="19">
        <v>9020302</v>
      </c>
      <c r="F13" s="22" t="s">
        <v>47</v>
      </c>
      <c r="G13" s="16">
        <v>76</v>
      </c>
      <c r="H13" s="23"/>
      <c r="I13" s="16">
        <v>76</v>
      </c>
      <c r="J13" s="16">
        <v>45.6</v>
      </c>
      <c r="K13" s="22">
        <v>85.86</v>
      </c>
      <c r="L13" s="18">
        <f t="shared" si="2"/>
        <v>34.344</v>
      </c>
      <c r="M13" s="18">
        <f>J13+L13</f>
        <v>79.944</v>
      </c>
      <c r="N13" s="34">
        <v>1</v>
      </c>
      <c r="O13" s="35" t="s">
        <v>23</v>
      </c>
      <c r="P13" s="35" t="s">
        <v>23</v>
      </c>
    </row>
    <row r="14" spans="1:16" s="3" customFormat="1" ht="18" customHeight="1">
      <c r="A14" s="9">
        <v>11</v>
      </c>
      <c r="B14" s="10" t="s">
        <v>48</v>
      </c>
      <c r="C14" s="10" t="s">
        <v>25</v>
      </c>
      <c r="D14" s="17" t="s">
        <v>20</v>
      </c>
      <c r="E14" s="19" t="s">
        <v>49</v>
      </c>
      <c r="F14" s="23" t="s">
        <v>50</v>
      </c>
      <c r="G14" s="16">
        <v>67</v>
      </c>
      <c r="H14" s="24"/>
      <c r="I14" s="13">
        <v>67</v>
      </c>
      <c r="J14" s="16">
        <v>40.2</v>
      </c>
      <c r="K14" s="13">
        <v>85.6</v>
      </c>
      <c r="L14" s="13">
        <f t="shared" si="2"/>
        <v>34.24</v>
      </c>
      <c r="M14" s="13">
        <f>L14+J14</f>
        <v>74.44</v>
      </c>
      <c r="N14" s="34">
        <v>1</v>
      </c>
      <c r="O14" s="35" t="s">
        <v>23</v>
      </c>
      <c r="P14" s="35" t="s">
        <v>23</v>
      </c>
    </row>
    <row r="15" spans="1:16" s="3" customFormat="1" ht="18" customHeight="1">
      <c r="A15" s="9">
        <v>12</v>
      </c>
      <c r="B15" s="10" t="s">
        <v>51</v>
      </c>
      <c r="C15" s="10" t="s">
        <v>19</v>
      </c>
      <c r="D15" s="17" t="s">
        <v>20</v>
      </c>
      <c r="E15" s="19" t="s">
        <v>52</v>
      </c>
      <c r="F15" s="23" t="s">
        <v>53</v>
      </c>
      <c r="G15" s="16">
        <v>77</v>
      </c>
      <c r="H15" s="13"/>
      <c r="I15" s="13">
        <f t="shared" si="0"/>
        <v>77</v>
      </c>
      <c r="J15" s="16">
        <f t="shared" si="1"/>
        <v>46.2</v>
      </c>
      <c r="K15" s="13">
        <v>88.84</v>
      </c>
      <c r="L15" s="13">
        <f t="shared" si="2"/>
        <v>35.536</v>
      </c>
      <c r="M15" s="13">
        <f>L15+J15</f>
        <v>81.736</v>
      </c>
      <c r="N15" s="34">
        <v>1</v>
      </c>
      <c r="O15" s="35" t="s">
        <v>23</v>
      </c>
      <c r="P15" s="35" t="s">
        <v>23</v>
      </c>
    </row>
    <row r="16" spans="1:16" s="3" customFormat="1" ht="18" customHeight="1">
      <c r="A16" s="9">
        <v>13</v>
      </c>
      <c r="B16" s="19" t="s">
        <v>54</v>
      </c>
      <c r="C16" s="19" t="s">
        <v>25</v>
      </c>
      <c r="D16" s="19" t="s">
        <v>20</v>
      </c>
      <c r="E16" s="19" t="s">
        <v>52</v>
      </c>
      <c r="F16" s="23" t="s">
        <v>55</v>
      </c>
      <c r="G16" s="13">
        <v>75.5</v>
      </c>
      <c r="H16" s="13"/>
      <c r="I16" s="16">
        <f t="shared" si="0"/>
        <v>75.5</v>
      </c>
      <c r="J16" s="13">
        <f t="shared" si="1"/>
        <v>45.3</v>
      </c>
      <c r="K16" s="13">
        <v>85.3</v>
      </c>
      <c r="L16" s="13">
        <f t="shared" si="2"/>
        <v>34.12</v>
      </c>
      <c r="M16" s="13">
        <f>L16+J16</f>
        <v>79.42</v>
      </c>
      <c r="N16" s="20">
        <v>3</v>
      </c>
      <c r="O16" s="34" t="s">
        <v>23</v>
      </c>
      <c r="P16" s="34" t="s">
        <v>23</v>
      </c>
    </row>
    <row r="17" spans="1:16" s="4" customFormat="1" ht="18" customHeight="1">
      <c r="A17" s="9">
        <v>14</v>
      </c>
      <c r="B17" s="25" t="s">
        <v>56</v>
      </c>
      <c r="C17" s="25" t="s">
        <v>19</v>
      </c>
      <c r="D17" s="25" t="s">
        <v>20</v>
      </c>
      <c r="E17" s="26">
        <v>9020601</v>
      </c>
      <c r="F17" s="26" t="s">
        <v>57</v>
      </c>
      <c r="G17" s="27">
        <v>71.5</v>
      </c>
      <c r="H17" s="28"/>
      <c r="I17" s="16">
        <v>71.5</v>
      </c>
      <c r="J17" s="27">
        <v>42.9</v>
      </c>
      <c r="K17" s="38">
        <v>83.9</v>
      </c>
      <c r="L17" s="38">
        <f t="shared" si="2"/>
        <v>33.56</v>
      </c>
      <c r="M17" s="38">
        <f>J17+L17</f>
        <v>76.46</v>
      </c>
      <c r="N17" s="34">
        <v>2</v>
      </c>
      <c r="O17" s="35" t="s">
        <v>23</v>
      </c>
      <c r="P17" s="35" t="s">
        <v>23</v>
      </c>
    </row>
    <row r="18" spans="1:16" s="4" customFormat="1" ht="18" customHeight="1">
      <c r="A18" s="9">
        <v>15</v>
      </c>
      <c r="B18" s="17" t="s">
        <v>58</v>
      </c>
      <c r="C18" s="17" t="s">
        <v>25</v>
      </c>
      <c r="D18" s="17" t="s">
        <v>20</v>
      </c>
      <c r="E18" s="11">
        <v>9020602</v>
      </c>
      <c r="F18" s="11" t="s">
        <v>59</v>
      </c>
      <c r="G18" s="16">
        <v>65.5</v>
      </c>
      <c r="H18" s="29"/>
      <c r="I18" s="18">
        <v>65.5</v>
      </c>
      <c r="J18" s="16">
        <v>39.3</v>
      </c>
      <c r="K18" s="18">
        <v>84.8</v>
      </c>
      <c r="L18" s="18">
        <f t="shared" si="2"/>
        <v>33.92</v>
      </c>
      <c r="M18" s="38">
        <f>J18+L18</f>
        <v>73.22</v>
      </c>
      <c r="N18" s="34">
        <v>1</v>
      </c>
      <c r="O18" s="35" t="s">
        <v>23</v>
      </c>
      <c r="P18" s="35" t="s">
        <v>23</v>
      </c>
    </row>
    <row r="19" spans="1:22" s="5" customFormat="1" ht="18" customHeight="1">
      <c r="A19" s="9">
        <v>16</v>
      </c>
      <c r="B19" s="25" t="s">
        <v>60</v>
      </c>
      <c r="C19" s="25" t="s">
        <v>25</v>
      </c>
      <c r="D19" s="25" t="s">
        <v>20</v>
      </c>
      <c r="E19" s="26">
        <v>9020701</v>
      </c>
      <c r="F19" s="26" t="s">
        <v>61</v>
      </c>
      <c r="G19" s="27">
        <v>71</v>
      </c>
      <c r="H19" s="28"/>
      <c r="I19" s="38">
        <v>71</v>
      </c>
      <c r="J19" s="27">
        <v>42.6</v>
      </c>
      <c r="K19" s="38">
        <v>87</v>
      </c>
      <c r="L19" s="38">
        <f t="shared" si="2"/>
        <v>34.8</v>
      </c>
      <c r="M19" s="38">
        <f>J19+L19</f>
        <v>77.4</v>
      </c>
      <c r="N19" s="34">
        <v>1</v>
      </c>
      <c r="O19" s="35" t="s">
        <v>23</v>
      </c>
      <c r="P19" s="35" t="s">
        <v>23</v>
      </c>
      <c r="Q19" s="4"/>
      <c r="R19" s="4"/>
      <c r="S19" s="4"/>
      <c r="T19" s="4"/>
      <c r="U19" s="4"/>
      <c r="V19" s="4"/>
    </row>
    <row r="20" spans="1:16" s="3" customFormat="1" ht="18" customHeight="1">
      <c r="A20" s="9">
        <v>17</v>
      </c>
      <c r="B20" s="10" t="s">
        <v>62</v>
      </c>
      <c r="C20" s="10" t="s">
        <v>25</v>
      </c>
      <c r="D20" s="30" t="s">
        <v>20</v>
      </c>
      <c r="E20" s="31" t="s">
        <v>63</v>
      </c>
      <c r="F20" s="22" t="s">
        <v>64</v>
      </c>
      <c r="G20" s="16">
        <v>77</v>
      </c>
      <c r="H20" s="13"/>
      <c r="I20" s="13">
        <v>77</v>
      </c>
      <c r="J20" s="16">
        <v>46.2</v>
      </c>
      <c r="K20" s="13">
        <v>87.2</v>
      </c>
      <c r="L20" s="13">
        <f t="shared" si="2"/>
        <v>34.88</v>
      </c>
      <c r="M20" s="13">
        <f>J20+L20</f>
        <v>81.08</v>
      </c>
      <c r="N20" s="34">
        <v>1</v>
      </c>
      <c r="O20" s="35" t="s">
        <v>23</v>
      </c>
      <c r="P20" s="35" t="s">
        <v>23</v>
      </c>
    </row>
    <row r="21" spans="1:16" s="3" customFormat="1" ht="18" customHeight="1">
      <c r="A21" s="9">
        <v>18</v>
      </c>
      <c r="B21" s="32" t="s">
        <v>65</v>
      </c>
      <c r="C21" s="10" t="s">
        <v>25</v>
      </c>
      <c r="D21" s="10" t="s">
        <v>20</v>
      </c>
      <c r="E21" s="19">
        <v>9020901</v>
      </c>
      <c r="F21" s="41" t="s">
        <v>66</v>
      </c>
      <c r="G21" s="16">
        <v>76.5</v>
      </c>
      <c r="H21" s="23"/>
      <c r="I21" s="18">
        <v>76.5</v>
      </c>
      <c r="J21" s="16">
        <v>45.9</v>
      </c>
      <c r="K21" s="38">
        <v>83.6</v>
      </c>
      <c r="L21" s="11">
        <v>33.44</v>
      </c>
      <c r="M21" s="18">
        <v>79.34</v>
      </c>
      <c r="N21" s="29">
        <v>1</v>
      </c>
      <c r="O21" s="35" t="s">
        <v>23</v>
      </c>
      <c r="P21" s="35" t="s">
        <v>23</v>
      </c>
    </row>
    <row r="22" spans="1:16" s="3" customFormat="1" ht="18" customHeight="1">
      <c r="A22" s="9">
        <v>19</v>
      </c>
      <c r="B22" s="17" t="s">
        <v>67</v>
      </c>
      <c r="C22" s="17" t="s">
        <v>25</v>
      </c>
      <c r="D22" s="17" t="s">
        <v>68</v>
      </c>
      <c r="E22" s="11">
        <v>9021001</v>
      </c>
      <c r="F22" s="40" t="s">
        <v>69</v>
      </c>
      <c r="G22" s="16">
        <v>72.5</v>
      </c>
      <c r="H22" s="18"/>
      <c r="I22" s="18">
        <v>72.5</v>
      </c>
      <c r="J22" s="18">
        <v>43.5</v>
      </c>
      <c r="K22" s="13">
        <v>86.6</v>
      </c>
      <c r="L22" s="18">
        <v>34.64</v>
      </c>
      <c r="M22" s="18">
        <v>78.14</v>
      </c>
      <c r="N22" s="34">
        <v>1</v>
      </c>
      <c r="O22" s="35" t="s">
        <v>23</v>
      </c>
      <c r="P22" s="35" t="s">
        <v>23</v>
      </c>
    </row>
    <row r="23" spans="1:16" s="3" customFormat="1" ht="18" customHeight="1">
      <c r="A23" s="9">
        <v>20</v>
      </c>
      <c r="B23" s="32" t="s">
        <v>70</v>
      </c>
      <c r="C23" s="10" t="s">
        <v>25</v>
      </c>
      <c r="D23" s="10" t="s">
        <v>71</v>
      </c>
      <c r="E23" s="19">
        <v>7020101</v>
      </c>
      <c r="F23" s="19" t="s">
        <v>72</v>
      </c>
      <c r="G23" s="16">
        <v>52</v>
      </c>
      <c r="H23" s="18"/>
      <c r="I23" s="38">
        <v>52</v>
      </c>
      <c r="J23" s="27">
        <v>31.2</v>
      </c>
      <c r="K23" s="38">
        <v>81.2</v>
      </c>
      <c r="L23" s="38">
        <v>32.48</v>
      </c>
      <c r="M23" s="38">
        <v>63.68</v>
      </c>
      <c r="N23" s="29">
        <v>1</v>
      </c>
      <c r="O23" s="35" t="s">
        <v>23</v>
      </c>
      <c r="P23" s="35" t="s">
        <v>23</v>
      </c>
    </row>
    <row r="24" spans="1:16" s="3" customFormat="1" ht="18" customHeight="1">
      <c r="A24" s="9">
        <v>21</v>
      </c>
      <c r="B24" s="17" t="s">
        <v>73</v>
      </c>
      <c r="C24" s="17" t="s">
        <v>25</v>
      </c>
      <c r="D24" s="17" t="s">
        <v>74</v>
      </c>
      <c r="E24" s="11">
        <v>7020102</v>
      </c>
      <c r="F24" s="11" t="s">
        <v>75</v>
      </c>
      <c r="G24" s="16">
        <v>66</v>
      </c>
      <c r="H24" s="18"/>
      <c r="I24" s="38">
        <v>66</v>
      </c>
      <c r="J24" s="27">
        <v>39.6</v>
      </c>
      <c r="K24" s="38">
        <v>82.62</v>
      </c>
      <c r="L24" s="18">
        <v>33.05</v>
      </c>
      <c r="M24" s="38">
        <v>72.65</v>
      </c>
      <c r="N24" s="34">
        <v>1</v>
      </c>
      <c r="O24" s="35" t="s">
        <v>23</v>
      </c>
      <c r="P24" s="35" t="s">
        <v>23</v>
      </c>
    </row>
    <row r="25" spans="1:16" s="3" customFormat="1" ht="18" customHeight="1">
      <c r="A25" s="9">
        <v>22</v>
      </c>
      <c r="B25" s="32" t="s">
        <v>76</v>
      </c>
      <c r="C25" s="10" t="s">
        <v>25</v>
      </c>
      <c r="D25" s="10" t="s">
        <v>77</v>
      </c>
      <c r="E25" s="19">
        <v>7020103</v>
      </c>
      <c r="F25" s="19" t="s">
        <v>78</v>
      </c>
      <c r="G25" s="16">
        <v>61.5</v>
      </c>
      <c r="H25" s="18"/>
      <c r="I25" s="27">
        <v>61.5</v>
      </c>
      <c r="J25" s="27">
        <v>36.9</v>
      </c>
      <c r="K25" s="27">
        <v>84.92</v>
      </c>
      <c r="L25" s="27">
        <v>33.97</v>
      </c>
      <c r="M25" s="27">
        <v>70.87</v>
      </c>
      <c r="N25" s="29">
        <v>1</v>
      </c>
      <c r="O25" s="35" t="s">
        <v>23</v>
      </c>
      <c r="P25" s="35" t="s">
        <v>23</v>
      </c>
    </row>
    <row r="26" spans="1:16" s="3" customFormat="1" ht="18" customHeight="1">
      <c r="A26" s="9">
        <v>23</v>
      </c>
      <c r="B26" s="17" t="s">
        <v>79</v>
      </c>
      <c r="C26" s="17" t="s">
        <v>25</v>
      </c>
      <c r="D26" s="17" t="s">
        <v>80</v>
      </c>
      <c r="E26" s="11">
        <v>7020104</v>
      </c>
      <c r="F26" s="11" t="s">
        <v>81</v>
      </c>
      <c r="G26" s="16">
        <v>61</v>
      </c>
      <c r="H26" s="18"/>
      <c r="I26" s="27">
        <v>61</v>
      </c>
      <c r="J26" s="27">
        <v>36.6</v>
      </c>
      <c r="K26" s="27">
        <v>83.2</v>
      </c>
      <c r="L26" s="27">
        <v>33.28</v>
      </c>
      <c r="M26" s="27">
        <v>69.88</v>
      </c>
      <c r="N26" s="34">
        <v>1</v>
      </c>
      <c r="O26" s="35" t="s">
        <v>23</v>
      </c>
      <c r="P26" s="35" t="s">
        <v>23</v>
      </c>
    </row>
    <row r="27" spans="1:16" s="3" customFormat="1" ht="18" customHeight="1">
      <c r="A27" s="9">
        <v>24</v>
      </c>
      <c r="B27" s="32" t="s">
        <v>82</v>
      </c>
      <c r="C27" s="10" t="s">
        <v>19</v>
      </c>
      <c r="D27" s="10" t="s">
        <v>83</v>
      </c>
      <c r="E27" s="19">
        <v>7020402</v>
      </c>
      <c r="F27" s="19" t="s">
        <v>84</v>
      </c>
      <c r="G27" s="16">
        <v>59</v>
      </c>
      <c r="H27" s="18"/>
      <c r="I27" s="27">
        <v>59</v>
      </c>
      <c r="J27" s="27">
        <v>35.4</v>
      </c>
      <c r="K27" s="27">
        <v>79.5</v>
      </c>
      <c r="L27" s="27">
        <v>31.8</v>
      </c>
      <c r="M27" s="27">
        <v>67.2</v>
      </c>
      <c r="N27" s="29">
        <v>1</v>
      </c>
      <c r="O27" s="35" t="s">
        <v>23</v>
      </c>
      <c r="P27" s="35" t="s">
        <v>23</v>
      </c>
    </row>
    <row r="28" spans="1:16" s="3" customFormat="1" ht="18" customHeight="1">
      <c r="A28" s="9">
        <v>25</v>
      </c>
      <c r="B28" s="32" t="s">
        <v>85</v>
      </c>
      <c r="C28" s="10" t="s">
        <v>19</v>
      </c>
      <c r="D28" s="10" t="s">
        <v>86</v>
      </c>
      <c r="E28" s="19">
        <v>7020404</v>
      </c>
      <c r="F28" s="19" t="s">
        <v>87</v>
      </c>
      <c r="G28" s="16">
        <v>51.5</v>
      </c>
      <c r="H28" s="18"/>
      <c r="I28" s="27">
        <v>51.5</v>
      </c>
      <c r="J28" s="27">
        <v>30.9</v>
      </c>
      <c r="K28" s="27">
        <v>76.5</v>
      </c>
      <c r="L28" s="27">
        <v>30.6</v>
      </c>
      <c r="M28" s="27">
        <v>61.5</v>
      </c>
      <c r="N28" s="29">
        <v>1</v>
      </c>
      <c r="O28" s="35" t="s">
        <v>23</v>
      </c>
      <c r="P28" s="35" t="s">
        <v>23</v>
      </c>
    </row>
    <row r="29" spans="1:16" s="3" customFormat="1" ht="18" customHeight="1">
      <c r="A29" s="9">
        <v>26</v>
      </c>
      <c r="B29" s="32" t="s">
        <v>88</v>
      </c>
      <c r="C29" s="10" t="s">
        <v>19</v>
      </c>
      <c r="D29" s="10" t="s">
        <v>89</v>
      </c>
      <c r="E29" s="19">
        <v>7020504</v>
      </c>
      <c r="F29" s="19" t="s">
        <v>90</v>
      </c>
      <c r="G29" s="16">
        <v>61.5</v>
      </c>
      <c r="H29" s="18"/>
      <c r="I29" s="27">
        <v>61.5</v>
      </c>
      <c r="J29" s="27">
        <v>36.9</v>
      </c>
      <c r="K29" s="27">
        <v>77.44</v>
      </c>
      <c r="L29" s="27">
        <v>30.98</v>
      </c>
      <c r="M29" s="27">
        <v>67.88</v>
      </c>
      <c r="N29" s="34">
        <v>1</v>
      </c>
      <c r="O29" s="35" t="s">
        <v>23</v>
      </c>
      <c r="P29" s="35" t="s">
        <v>23</v>
      </c>
    </row>
    <row r="30" spans="1:16" s="3" customFormat="1" ht="18" customHeight="1">
      <c r="A30" s="9">
        <v>27</v>
      </c>
      <c r="B30" s="17" t="s">
        <v>91</v>
      </c>
      <c r="C30" s="17" t="s">
        <v>25</v>
      </c>
      <c r="D30" s="17" t="s">
        <v>92</v>
      </c>
      <c r="E30" s="11">
        <v>7020602</v>
      </c>
      <c r="F30" s="11" t="s">
        <v>93</v>
      </c>
      <c r="G30" s="16">
        <v>56.5</v>
      </c>
      <c r="H30" s="18"/>
      <c r="I30" s="27">
        <v>56.5</v>
      </c>
      <c r="J30" s="27">
        <v>33.9</v>
      </c>
      <c r="K30" s="27">
        <v>81.58</v>
      </c>
      <c r="L30" s="27">
        <v>32.63</v>
      </c>
      <c r="M30" s="27">
        <v>66.53</v>
      </c>
      <c r="N30" s="29">
        <v>1</v>
      </c>
      <c r="O30" s="35" t="s">
        <v>23</v>
      </c>
      <c r="P30" s="35" t="s">
        <v>23</v>
      </c>
    </row>
    <row r="31" spans="1:16" s="3" customFormat="1" ht="18" customHeight="1">
      <c r="A31" s="9">
        <v>28</v>
      </c>
      <c r="B31" s="32" t="s">
        <v>94</v>
      </c>
      <c r="C31" s="10" t="s">
        <v>19</v>
      </c>
      <c r="D31" s="10" t="s">
        <v>95</v>
      </c>
      <c r="E31" s="19">
        <v>7020701</v>
      </c>
      <c r="F31" s="19" t="s">
        <v>96</v>
      </c>
      <c r="G31" s="16">
        <v>57</v>
      </c>
      <c r="H31" s="18"/>
      <c r="I31" s="27">
        <v>57</v>
      </c>
      <c r="J31" s="27">
        <v>34.2</v>
      </c>
      <c r="K31" s="27">
        <v>79.84</v>
      </c>
      <c r="L31" s="27">
        <v>31.94</v>
      </c>
      <c r="M31" s="27">
        <v>66.14</v>
      </c>
      <c r="N31" s="34">
        <v>1</v>
      </c>
      <c r="O31" s="35" t="s">
        <v>23</v>
      </c>
      <c r="P31" s="35" t="s">
        <v>23</v>
      </c>
    </row>
    <row r="32" spans="1:20" s="3" customFormat="1" ht="18" customHeight="1">
      <c r="A32" s="9">
        <v>29</v>
      </c>
      <c r="B32" s="32" t="s">
        <v>97</v>
      </c>
      <c r="C32" s="10" t="s">
        <v>19</v>
      </c>
      <c r="D32" s="10" t="s">
        <v>98</v>
      </c>
      <c r="E32" s="19">
        <v>7020802</v>
      </c>
      <c r="F32" s="19" t="s">
        <v>99</v>
      </c>
      <c r="G32" s="16">
        <v>61.5</v>
      </c>
      <c r="H32" s="18"/>
      <c r="I32" s="27">
        <v>61.5</v>
      </c>
      <c r="J32" s="27">
        <v>36.9</v>
      </c>
      <c r="K32" s="27">
        <v>86.47</v>
      </c>
      <c r="L32" s="27">
        <v>34.59</v>
      </c>
      <c r="M32" s="27">
        <v>71.49</v>
      </c>
      <c r="N32" s="29">
        <v>1</v>
      </c>
      <c r="O32" s="35" t="s">
        <v>23</v>
      </c>
      <c r="P32" s="35" t="s">
        <v>23</v>
      </c>
      <c r="T32" s="39"/>
    </row>
    <row r="33" spans="1:16" s="3" customFormat="1" ht="18" customHeight="1">
      <c r="A33" s="9">
        <v>30</v>
      </c>
      <c r="B33" s="17" t="s">
        <v>100</v>
      </c>
      <c r="C33" s="17" t="s">
        <v>19</v>
      </c>
      <c r="D33" s="17" t="s">
        <v>101</v>
      </c>
      <c r="E33" s="11">
        <v>7021001</v>
      </c>
      <c r="F33" s="11" t="s">
        <v>102</v>
      </c>
      <c r="G33" s="16">
        <v>58.5</v>
      </c>
      <c r="H33" s="18"/>
      <c r="I33" s="27">
        <v>58.5</v>
      </c>
      <c r="J33" s="27">
        <v>35.1</v>
      </c>
      <c r="K33" s="27">
        <v>86.27</v>
      </c>
      <c r="L33" s="27">
        <v>34.51</v>
      </c>
      <c r="M33" s="27">
        <v>69.61</v>
      </c>
      <c r="N33" s="34">
        <v>1</v>
      </c>
      <c r="O33" s="35" t="s">
        <v>23</v>
      </c>
      <c r="P33" s="35" t="s">
        <v>23</v>
      </c>
    </row>
    <row r="34" spans="1:16" s="3" customFormat="1" ht="18" customHeight="1">
      <c r="A34" s="9">
        <v>31</v>
      </c>
      <c r="B34" s="32" t="s">
        <v>103</v>
      </c>
      <c r="C34" s="10" t="s">
        <v>19</v>
      </c>
      <c r="D34" s="10" t="s">
        <v>104</v>
      </c>
      <c r="E34" s="19">
        <v>7021002</v>
      </c>
      <c r="F34" s="19" t="s">
        <v>105</v>
      </c>
      <c r="G34" s="16">
        <v>59.5</v>
      </c>
      <c r="H34" s="18"/>
      <c r="I34" s="27">
        <v>59.5</v>
      </c>
      <c r="J34" s="27">
        <v>35.7</v>
      </c>
      <c r="K34" s="27">
        <v>83.06</v>
      </c>
      <c r="L34" s="27">
        <v>33.22</v>
      </c>
      <c r="M34" s="27">
        <v>68.92</v>
      </c>
      <c r="N34" s="29">
        <v>1</v>
      </c>
      <c r="O34" s="35" t="s">
        <v>23</v>
      </c>
      <c r="P34" s="35" t="s">
        <v>23</v>
      </c>
    </row>
    <row r="35" spans="1:16" s="3" customFormat="1" ht="18" customHeight="1">
      <c r="A35" s="9">
        <v>32</v>
      </c>
      <c r="B35" s="17" t="s">
        <v>106</v>
      </c>
      <c r="C35" s="17" t="s">
        <v>19</v>
      </c>
      <c r="D35" s="17" t="s">
        <v>92</v>
      </c>
      <c r="E35" s="11">
        <v>7021103</v>
      </c>
      <c r="F35" s="11" t="s">
        <v>107</v>
      </c>
      <c r="G35" s="16">
        <v>55.5</v>
      </c>
      <c r="H35" s="18"/>
      <c r="I35" s="27">
        <v>55.5</v>
      </c>
      <c r="J35" s="27">
        <v>33.3</v>
      </c>
      <c r="K35" s="27">
        <v>81.7</v>
      </c>
      <c r="L35" s="27">
        <v>32.68</v>
      </c>
      <c r="M35" s="27">
        <v>65.98</v>
      </c>
      <c r="N35" s="34">
        <v>1</v>
      </c>
      <c r="O35" s="35" t="s">
        <v>23</v>
      </c>
      <c r="P35" s="35" t="s">
        <v>23</v>
      </c>
    </row>
    <row r="36" spans="1:16" s="3" customFormat="1" ht="18" customHeight="1">
      <c r="A36" s="9">
        <v>33</v>
      </c>
      <c r="B36" s="17" t="s">
        <v>108</v>
      </c>
      <c r="C36" s="17" t="s">
        <v>25</v>
      </c>
      <c r="D36" s="17" t="s">
        <v>86</v>
      </c>
      <c r="E36" s="11">
        <v>7021402</v>
      </c>
      <c r="F36" s="40" t="s">
        <v>109</v>
      </c>
      <c r="G36" s="16">
        <v>41.5</v>
      </c>
      <c r="H36" s="18"/>
      <c r="I36" s="27">
        <v>41.5</v>
      </c>
      <c r="J36" s="27">
        <v>24.9</v>
      </c>
      <c r="K36" s="27">
        <v>79.86</v>
      </c>
      <c r="L36" s="27">
        <v>31.94</v>
      </c>
      <c r="M36" s="27">
        <v>56.84</v>
      </c>
      <c r="N36" s="34">
        <v>2</v>
      </c>
      <c r="O36" s="35" t="s">
        <v>23</v>
      </c>
      <c r="P36" s="35" t="s">
        <v>23</v>
      </c>
    </row>
    <row r="37" ht="19.5" customHeight="1"/>
    <row r="38" ht="19.5" customHeight="1"/>
    <row r="39" ht="19.5" customHeight="1"/>
  </sheetData>
  <sheetProtection password="CF7A" sheet="1" formatCells="0" formatColumns="0" formatRows="0" insertColumns="0" insertRows="0" insertHyperlinks="0" deleteColumns="0" deleteRows="0" sort="0" autoFilter="0" pivotTables="0"/>
  <autoFilter ref="A2:P3"/>
  <mergeCells count="17">
    <mergeCell ref="O2:O3"/>
    <mergeCell ref="P2:P3"/>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s>
  <printOptions/>
  <pageMargins left="0.7" right="0.7" top="0.75" bottom="0.75" header="0.3" footer="0.3"/>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2020-09-28T01:45:00Z</cp:lastPrinted>
  <dcterms:created xsi:type="dcterms:W3CDTF">2006-09-13T11:21:00Z</dcterms:created>
  <dcterms:modified xsi:type="dcterms:W3CDTF">2020-12-01T09:12:15Z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