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27"/>
  </bookViews>
  <sheets>
    <sheet name="总成绩" sheetId="8" r:id="rId1"/>
  </sheets>
  <calcPr calcId="144525"/>
</workbook>
</file>

<file path=xl/sharedStrings.xml><?xml version="1.0" encoding="utf-8"?>
<sst xmlns="http://schemas.openxmlformats.org/spreadsheetml/2006/main" count="184" uniqueCount="109">
  <si>
    <t>2020年宜阳县医学院校毕业生特招总成绩及进入体检人员名单</t>
  </si>
  <si>
    <t>序号</t>
  </si>
  <si>
    <t>抽签号</t>
  </si>
  <si>
    <t>姓名</t>
  </si>
  <si>
    <t>性别</t>
  </si>
  <si>
    <t>准考证号</t>
  </si>
  <si>
    <t>出生年月</t>
  </si>
  <si>
    <t>学历</t>
  </si>
  <si>
    <t>报考专业</t>
  </si>
  <si>
    <t>笔试  成绩</t>
  </si>
  <si>
    <t>笔试折合后成绩*60%</t>
  </si>
  <si>
    <t>面试现场成绩</t>
  </si>
  <si>
    <t>面试折合后成绩*40%</t>
  </si>
  <si>
    <t>总成绩</t>
  </si>
  <si>
    <t>备注</t>
  </si>
  <si>
    <t>1</t>
  </si>
  <si>
    <t>04</t>
  </si>
  <si>
    <t>贾路扬</t>
  </si>
  <si>
    <t>男</t>
  </si>
  <si>
    <t>20201031184</t>
  </si>
  <si>
    <t>专科</t>
  </si>
  <si>
    <t>临床医学</t>
  </si>
  <si>
    <t>进入体检</t>
  </si>
  <si>
    <t>2</t>
  </si>
  <si>
    <t>08</t>
  </si>
  <si>
    <t>王振华</t>
  </si>
  <si>
    <t>20201031173</t>
  </si>
  <si>
    <t>3</t>
  </si>
  <si>
    <t>03</t>
  </si>
  <si>
    <t>阮旭珂</t>
  </si>
  <si>
    <t>女</t>
  </si>
  <si>
    <t>20201031178</t>
  </si>
  <si>
    <t>4</t>
  </si>
  <si>
    <t>12</t>
  </si>
  <si>
    <t>马飞翔</t>
  </si>
  <si>
    <t>20201031175</t>
  </si>
  <si>
    <t>5</t>
  </si>
  <si>
    <t>20</t>
  </si>
  <si>
    <t>董晨阳</t>
  </si>
  <si>
    <t>20201031177</t>
  </si>
  <si>
    <t>6</t>
  </si>
  <si>
    <t>01</t>
  </si>
  <si>
    <t>沈蒙蒙</t>
  </si>
  <si>
    <t>20201031172</t>
  </si>
  <si>
    <t>本科</t>
  </si>
  <si>
    <t>7</t>
  </si>
  <si>
    <t>18</t>
  </si>
  <si>
    <t>张灵超</t>
  </si>
  <si>
    <t>20201031176</t>
  </si>
  <si>
    <t>8</t>
  </si>
  <si>
    <t>符洁远</t>
  </si>
  <si>
    <t>20201031174</t>
  </si>
  <si>
    <t>缺考</t>
  </si>
  <si>
    <t>9</t>
  </si>
  <si>
    <t>15</t>
  </si>
  <si>
    <t>张鹏飞</t>
  </si>
  <si>
    <t>20201031188</t>
  </si>
  <si>
    <t>大专</t>
  </si>
  <si>
    <t>中医学</t>
  </si>
  <si>
    <t>10</t>
  </si>
  <si>
    <t>07</t>
  </si>
  <si>
    <t>刘博楠</t>
  </si>
  <si>
    <t>20201031189</t>
  </si>
  <si>
    <t>11</t>
  </si>
  <si>
    <t>19</t>
  </si>
  <si>
    <t>杨恺</t>
  </si>
  <si>
    <t>20201031186</t>
  </si>
  <si>
    <t>张宁</t>
  </si>
  <si>
    <t>20201031185</t>
  </si>
  <si>
    <t>13</t>
  </si>
  <si>
    <t>22</t>
  </si>
  <si>
    <t>王毅龙</t>
  </si>
  <si>
    <t>20201031194</t>
  </si>
  <si>
    <t>医学影像技术</t>
  </si>
  <si>
    <t>14</t>
  </si>
  <si>
    <t>06</t>
  </si>
  <si>
    <t>王冠赟</t>
  </si>
  <si>
    <t>20201031196</t>
  </si>
  <si>
    <t>05</t>
  </si>
  <si>
    <t>曹智恒</t>
  </si>
  <si>
    <t>20201031197</t>
  </si>
  <si>
    <t>16</t>
  </si>
  <si>
    <t>17</t>
  </si>
  <si>
    <t>霍双梅</t>
  </si>
  <si>
    <t>20201031190</t>
  </si>
  <si>
    <t>赵嘉文</t>
  </si>
  <si>
    <t>20201031200</t>
  </si>
  <si>
    <t>康复治疗技术</t>
  </si>
  <si>
    <t>21</t>
  </si>
  <si>
    <t>王喆</t>
  </si>
  <si>
    <t>20201031202</t>
  </si>
  <si>
    <t>马宁远</t>
  </si>
  <si>
    <t>20201031203</t>
  </si>
  <si>
    <t>02</t>
  </si>
  <si>
    <t>郭璐雅</t>
  </si>
  <si>
    <t>20201031201</t>
  </si>
  <si>
    <t>张梦迪</t>
  </si>
  <si>
    <t>20201031205</t>
  </si>
  <si>
    <t>医学检验技术</t>
  </si>
  <si>
    <t>23</t>
  </si>
  <si>
    <t>韩浩</t>
  </si>
  <si>
    <t>20201031214</t>
  </si>
  <si>
    <t>董园园</t>
  </si>
  <si>
    <t>20201031218</t>
  </si>
  <si>
    <t>往届临床医学</t>
  </si>
  <si>
    <t>24</t>
  </si>
  <si>
    <t>09</t>
  </si>
  <si>
    <t>赵一菲</t>
  </si>
  <si>
    <t>20201031221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</si>
</sst>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topLeftCell="A7" workbookViewId="0">
      <selection activeCell="N26" sqref="N26"/>
    </sheetView>
  </sheetViews>
  <sheetFormatPr defaultColWidth="9" defaultRowHeight="13.5"/>
  <cols>
    <col min="1" max="1" width="5" style="5" customWidth="1"/>
    <col min="2" max="2" width="5.875" style="1" customWidth="1"/>
    <col min="3" max="3" width="7.49166666666667" style="1" customWidth="1"/>
    <col min="4" max="4" width="4.575" style="1" customWidth="1"/>
    <col min="5" max="5" width="12.75" style="1" customWidth="1"/>
    <col min="6" max="6" width="9.68333333333333" style="1" customWidth="1"/>
    <col min="7" max="7" width="8.13333333333333" style="1" customWidth="1"/>
    <col min="8" max="8" width="14.1666666666667" style="1" customWidth="1"/>
    <col min="9" max="9" width="7.775" style="6" customWidth="1"/>
    <col min="10" max="10" width="14.25" style="6" customWidth="1"/>
    <col min="11" max="11" width="8.60833333333333" style="7" customWidth="1"/>
    <col min="12" max="12" width="12.625" style="7" customWidth="1"/>
    <col min="13" max="13" width="9" style="7"/>
    <col min="14" max="16384" width="9" style="1"/>
  </cols>
  <sheetData>
    <row r="1" s="1" customFormat="1" ht="33" customHeight="1" spans="1:14">
      <c r="A1" s="8" t="s">
        <v>0</v>
      </c>
      <c r="B1" s="8"/>
      <c r="C1" s="8"/>
      <c r="D1" s="8"/>
      <c r="E1" s="8"/>
      <c r="F1" s="8"/>
      <c r="G1" s="8"/>
      <c r="H1" s="8"/>
      <c r="I1" s="23"/>
      <c r="J1" s="8"/>
      <c r="K1" s="8"/>
      <c r="L1" s="8"/>
      <c r="M1" s="8"/>
      <c r="N1" s="8"/>
    </row>
    <row r="2" s="2" customFormat="1" ht="33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4" t="s">
        <v>9</v>
      </c>
      <c r="J2" s="24" t="s">
        <v>10</v>
      </c>
      <c r="K2" s="25" t="s">
        <v>11</v>
      </c>
      <c r="L2" s="26" t="s">
        <v>12</v>
      </c>
      <c r="M2" s="26" t="s">
        <v>13</v>
      </c>
      <c r="N2" s="27" t="s">
        <v>14</v>
      </c>
    </row>
    <row r="3" s="3" customFormat="1" ht="16" customHeight="1" spans="1:14">
      <c r="A3" s="11" t="s">
        <v>15</v>
      </c>
      <c r="B3" s="11" t="s">
        <v>16</v>
      </c>
      <c r="C3" s="12" t="s">
        <v>17</v>
      </c>
      <c r="D3" s="12" t="s">
        <v>18</v>
      </c>
      <c r="E3" s="11" t="s">
        <v>19</v>
      </c>
      <c r="F3" s="12">
        <v>1997.06</v>
      </c>
      <c r="G3" s="12" t="s">
        <v>20</v>
      </c>
      <c r="H3" s="13" t="s">
        <v>21</v>
      </c>
      <c r="I3" s="12">
        <v>69.3</v>
      </c>
      <c r="J3" s="12">
        <f t="shared" ref="J3:J26" si="0">I3*0.6</f>
        <v>41.58</v>
      </c>
      <c r="K3" s="28">
        <v>89.2</v>
      </c>
      <c r="L3" s="15">
        <f t="shared" ref="L3:L9" si="1">K3*0.4</f>
        <v>35.68</v>
      </c>
      <c r="M3" s="15">
        <f t="shared" ref="M3:M9" si="2">J3+L3</f>
        <v>77.26</v>
      </c>
      <c r="N3" s="29" t="s">
        <v>22</v>
      </c>
    </row>
    <row r="4" s="3" customFormat="1" ht="16" customHeight="1" spans="1:14">
      <c r="A4" s="11" t="s">
        <v>23</v>
      </c>
      <c r="B4" s="11" t="s">
        <v>24</v>
      </c>
      <c r="C4" s="12" t="s">
        <v>25</v>
      </c>
      <c r="D4" s="12" t="s">
        <v>18</v>
      </c>
      <c r="E4" s="11" t="s">
        <v>26</v>
      </c>
      <c r="F4" s="12">
        <v>1997.03</v>
      </c>
      <c r="G4" s="12" t="s">
        <v>20</v>
      </c>
      <c r="H4" s="14"/>
      <c r="I4" s="12">
        <v>63.8</v>
      </c>
      <c r="J4" s="12">
        <f t="shared" si="0"/>
        <v>38.28</v>
      </c>
      <c r="K4" s="28">
        <v>92.2</v>
      </c>
      <c r="L4" s="15">
        <f t="shared" si="1"/>
        <v>36.88</v>
      </c>
      <c r="M4" s="15">
        <f t="shared" si="2"/>
        <v>75.16</v>
      </c>
      <c r="N4" s="29" t="s">
        <v>22</v>
      </c>
    </row>
    <row r="5" s="3" customFormat="1" ht="16" customHeight="1" spans="1:14">
      <c r="A5" s="11" t="s">
        <v>27</v>
      </c>
      <c r="B5" s="11" t="s">
        <v>28</v>
      </c>
      <c r="C5" s="12" t="s">
        <v>29</v>
      </c>
      <c r="D5" s="12" t="s">
        <v>30</v>
      </c>
      <c r="E5" s="11" t="s">
        <v>31</v>
      </c>
      <c r="F5" s="12">
        <v>1998.09</v>
      </c>
      <c r="G5" s="12" t="s">
        <v>20</v>
      </c>
      <c r="H5" s="14"/>
      <c r="I5" s="12">
        <v>65.3</v>
      </c>
      <c r="J5" s="12">
        <f t="shared" si="0"/>
        <v>39.18</v>
      </c>
      <c r="K5" s="28">
        <v>87.4</v>
      </c>
      <c r="L5" s="15">
        <f t="shared" si="1"/>
        <v>34.96</v>
      </c>
      <c r="M5" s="15">
        <f t="shared" si="2"/>
        <v>74.14</v>
      </c>
      <c r="N5" s="29" t="s">
        <v>22</v>
      </c>
    </row>
    <row r="6" s="3" customFormat="1" ht="16" customHeight="1" spans="1:14">
      <c r="A6" s="11" t="s">
        <v>32</v>
      </c>
      <c r="B6" s="11" t="s">
        <v>33</v>
      </c>
      <c r="C6" s="12" t="s">
        <v>34</v>
      </c>
      <c r="D6" s="12" t="s">
        <v>18</v>
      </c>
      <c r="E6" s="11" t="s">
        <v>35</v>
      </c>
      <c r="F6" s="12">
        <v>1995.09</v>
      </c>
      <c r="G6" s="12" t="s">
        <v>20</v>
      </c>
      <c r="H6" s="14"/>
      <c r="I6" s="12">
        <v>64.5</v>
      </c>
      <c r="J6" s="12">
        <f t="shared" si="0"/>
        <v>38.7</v>
      </c>
      <c r="K6" s="28">
        <v>84.4</v>
      </c>
      <c r="L6" s="15">
        <f t="shared" si="1"/>
        <v>33.76</v>
      </c>
      <c r="M6" s="15">
        <f t="shared" si="2"/>
        <v>72.46</v>
      </c>
      <c r="N6" s="29" t="s">
        <v>22</v>
      </c>
    </row>
    <row r="7" s="3" customFormat="1" ht="16" customHeight="1" spans="1:16">
      <c r="A7" s="11" t="s">
        <v>36</v>
      </c>
      <c r="B7" s="11" t="s">
        <v>37</v>
      </c>
      <c r="C7" s="12" t="s">
        <v>38</v>
      </c>
      <c r="D7" s="12" t="s">
        <v>18</v>
      </c>
      <c r="E7" s="11" t="s">
        <v>39</v>
      </c>
      <c r="F7" s="12">
        <v>1998.05</v>
      </c>
      <c r="G7" s="12" t="s">
        <v>20</v>
      </c>
      <c r="H7" s="14"/>
      <c r="I7" s="12">
        <v>58</v>
      </c>
      <c r="J7" s="12">
        <f t="shared" si="0"/>
        <v>34.8</v>
      </c>
      <c r="K7" s="28">
        <v>89</v>
      </c>
      <c r="L7" s="15">
        <f t="shared" si="1"/>
        <v>35.6</v>
      </c>
      <c r="M7" s="15">
        <f t="shared" si="2"/>
        <v>70.4</v>
      </c>
      <c r="N7" s="29" t="s">
        <v>22</v>
      </c>
      <c r="O7" s="30"/>
      <c r="P7" s="30"/>
    </row>
    <row r="8" s="3" customFormat="1" ht="16" customHeight="1" spans="1:14">
      <c r="A8" s="11" t="s">
        <v>40</v>
      </c>
      <c r="B8" s="11" t="s">
        <v>41</v>
      </c>
      <c r="C8" s="12" t="s">
        <v>42</v>
      </c>
      <c r="D8" s="12" t="s">
        <v>30</v>
      </c>
      <c r="E8" s="11" t="s">
        <v>43</v>
      </c>
      <c r="F8" s="12">
        <v>1996.09</v>
      </c>
      <c r="G8" s="12" t="s">
        <v>44</v>
      </c>
      <c r="H8" s="14"/>
      <c r="I8" s="12">
        <v>59.8</v>
      </c>
      <c r="J8" s="12">
        <f t="shared" si="0"/>
        <v>35.88</v>
      </c>
      <c r="K8" s="28">
        <v>82</v>
      </c>
      <c r="L8" s="15">
        <f t="shared" si="1"/>
        <v>32.8</v>
      </c>
      <c r="M8" s="15">
        <f t="shared" si="2"/>
        <v>68.68</v>
      </c>
      <c r="N8" s="29" t="s">
        <v>22</v>
      </c>
    </row>
    <row r="9" s="3" customFormat="1" ht="16" customHeight="1" spans="1:14">
      <c r="A9" s="11" t="s">
        <v>45</v>
      </c>
      <c r="B9" s="11" t="s">
        <v>46</v>
      </c>
      <c r="C9" s="12" t="s">
        <v>47</v>
      </c>
      <c r="D9" s="12" t="s">
        <v>18</v>
      </c>
      <c r="E9" s="11" t="s">
        <v>48</v>
      </c>
      <c r="F9" s="15">
        <v>1997.1</v>
      </c>
      <c r="G9" s="12" t="s">
        <v>20</v>
      </c>
      <c r="H9" s="14"/>
      <c r="I9" s="12">
        <v>57.5</v>
      </c>
      <c r="J9" s="12">
        <f t="shared" si="0"/>
        <v>34.5</v>
      </c>
      <c r="K9" s="28">
        <v>82.8</v>
      </c>
      <c r="L9" s="15">
        <f t="shared" si="1"/>
        <v>33.12</v>
      </c>
      <c r="M9" s="15">
        <f t="shared" si="2"/>
        <v>67.62</v>
      </c>
      <c r="N9" s="29"/>
    </row>
    <row r="10" s="3" customFormat="1" ht="16" customHeight="1" spans="1:14">
      <c r="A10" s="11" t="s">
        <v>49</v>
      </c>
      <c r="B10" s="11"/>
      <c r="C10" s="12" t="s">
        <v>50</v>
      </c>
      <c r="D10" s="12" t="s">
        <v>30</v>
      </c>
      <c r="E10" s="11" t="s">
        <v>51</v>
      </c>
      <c r="F10" s="12">
        <v>1997.05</v>
      </c>
      <c r="G10" s="12" t="s">
        <v>20</v>
      </c>
      <c r="H10" s="16"/>
      <c r="I10" s="12">
        <v>69.8</v>
      </c>
      <c r="J10" s="12">
        <f t="shared" si="0"/>
        <v>41.88</v>
      </c>
      <c r="K10" s="28" t="s">
        <v>52</v>
      </c>
      <c r="L10" s="15"/>
      <c r="M10" s="15"/>
      <c r="N10" s="29"/>
    </row>
    <row r="11" s="4" customFormat="1" ht="16" customHeight="1" spans="1:14">
      <c r="A11" s="11" t="s">
        <v>53</v>
      </c>
      <c r="B11" s="11" t="s">
        <v>54</v>
      </c>
      <c r="C11" s="12" t="s">
        <v>55</v>
      </c>
      <c r="D11" s="12" t="s">
        <v>18</v>
      </c>
      <c r="E11" s="11" t="s">
        <v>56</v>
      </c>
      <c r="F11" s="15">
        <v>1998.1</v>
      </c>
      <c r="G11" s="12" t="s">
        <v>57</v>
      </c>
      <c r="H11" s="13" t="s">
        <v>58</v>
      </c>
      <c r="I11" s="12">
        <v>54.8</v>
      </c>
      <c r="J11" s="12">
        <f t="shared" si="0"/>
        <v>32.88</v>
      </c>
      <c r="K11" s="28">
        <v>80.2</v>
      </c>
      <c r="L11" s="15">
        <f t="shared" ref="L11:L26" si="3">K11*0.4</f>
        <v>32.08</v>
      </c>
      <c r="M11" s="15">
        <f t="shared" ref="M11:M26" si="4">J11+L11</f>
        <v>64.96</v>
      </c>
      <c r="N11" s="29" t="s">
        <v>22</v>
      </c>
    </row>
    <row r="12" s="4" customFormat="1" ht="16" customHeight="1" spans="1:14">
      <c r="A12" s="11" t="s">
        <v>59</v>
      </c>
      <c r="B12" s="11" t="s">
        <v>60</v>
      </c>
      <c r="C12" s="12" t="s">
        <v>61</v>
      </c>
      <c r="D12" s="12" t="s">
        <v>30</v>
      </c>
      <c r="E12" s="11" t="s">
        <v>62</v>
      </c>
      <c r="F12" s="12">
        <v>1998.08</v>
      </c>
      <c r="G12" s="12" t="s">
        <v>57</v>
      </c>
      <c r="H12" s="14"/>
      <c r="I12" s="12">
        <v>56.2</v>
      </c>
      <c r="J12" s="12">
        <f t="shared" si="0"/>
        <v>33.72</v>
      </c>
      <c r="K12" s="28">
        <v>78</v>
      </c>
      <c r="L12" s="15">
        <f t="shared" si="3"/>
        <v>31.2</v>
      </c>
      <c r="M12" s="15">
        <f t="shared" si="4"/>
        <v>64.92</v>
      </c>
      <c r="N12" s="29" t="s">
        <v>22</v>
      </c>
    </row>
    <row r="13" s="4" customFormat="1" ht="16" customHeight="1" spans="1:14">
      <c r="A13" s="11" t="s">
        <v>63</v>
      </c>
      <c r="B13" s="11" t="s">
        <v>64</v>
      </c>
      <c r="C13" s="12" t="s">
        <v>65</v>
      </c>
      <c r="D13" s="12" t="s">
        <v>18</v>
      </c>
      <c r="E13" s="11" t="s">
        <v>66</v>
      </c>
      <c r="F13" s="12">
        <v>1997.08</v>
      </c>
      <c r="G13" s="12" t="s">
        <v>57</v>
      </c>
      <c r="H13" s="14"/>
      <c r="I13" s="12">
        <v>50.8</v>
      </c>
      <c r="J13" s="12">
        <f t="shared" si="0"/>
        <v>30.48</v>
      </c>
      <c r="K13" s="28">
        <v>86</v>
      </c>
      <c r="L13" s="15">
        <f t="shared" si="3"/>
        <v>34.4</v>
      </c>
      <c r="M13" s="15">
        <f t="shared" si="4"/>
        <v>64.88</v>
      </c>
      <c r="N13" s="29" t="s">
        <v>22</v>
      </c>
    </row>
    <row r="14" s="4" customFormat="1" ht="16" customHeight="1" spans="1:14">
      <c r="A14" s="11" t="s">
        <v>33</v>
      </c>
      <c r="B14" s="11" t="s">
        <v>59</v>
      </c>
      <c r="C14" s="12" t="s">
        <v>67</v>
      </c>
      <c r="D14" s="12" t="s">
        <v>18</v>
      </c>
      <c r="E14" s="11" t="s">
        <v>68</v>
      </c>
      <c r="F14" s="12">
        <v>1995.09</v>
      </c>
      <c r="G14" s="12" t="s">
        <v>44</v>
      </c>
      <c r="H14" s="16"/>
      <c r="I14" s="12">
        <v>49</v>
      </c>
      <c r="J14" s="12">
        <f t="shared" si="0"/>
        <v>29.4</v>
      </c>
      <c r="K14" s="28">
        <v>87</v>
      </c>
      <c r="L14" s="15">
        <f t="shared" si="3"/>
        <v>34.8</v>
      </c>
      <c r="M14" s="15">
        <f t="shared" si="4"/>
        <v>64.2</v>
      </c>
      <c r="N14" s="29"/>
    </row>
    <row r="15" s="1" customFormat="1" ht="16" customHeight="1" spans="1:14">
      <c r="A15" s="11" t="s">
        <v>69</v>
      </c>
      <c r="B15" s="11" t="s">
        <v>70</v>
      </c>
      <c r="C15" s="12" t="s">
        <v>71</v>
      </c>
      <c r="D15" s="12" t="s">
        <v>18</v>
      </c>
      <c r="E15" s="11" t="s">
        <v>72</v>
      </c>
      <c r="F15" s="12">
        <v>1998.05</v>
      </c>
      <c r="G15" s="12" t="s">
        <v>57</v>
      </c>
      <c r="H15" s="13" t="s">
        <v>73</v>
      </c>
      <c r="I15" s="12">
        <v>58.9</v>
      </c>
      <c r="J15" s="12">
        <f t="shared" si="0"/>
        <v>35.34</v>
      </c>
      <c r="K15" s="28">
        <v>79.2</v>
      </c>
      <c r="L15" s="15">
        <f t="shared" si="3"/>
        <v>31.68</v>
      </c>
      <c r="M15" s="15">
        <f t="shared" si="4"/>
        <v>67.02</v>
      </c>
      <c r="N15" s="29" t="s">
        <v>22</v>
      </c>
    </row>
    <row r="16" s="1" customFormat="1" ht="16" customHeight="1" spans="1:14">
      <c r="A16" s="11" t="s">
        <v>74</v>
      </c>
      <c r="B16" s="11" t="s">
        <v>75</v>
      </c>
      <c r="C16" s="12" t="s">
        <v>76</v>
      </c>
      <c r="D16" s="12" t="s">
        <v>30</v>
      </c>
      <c r="E16" s="11" t="s">
        <v>77</v>
      </c>
      <c r="F16" s="12">
        <v>1998.05</v>
      </c>
      <c r="G16" s="12" t="s">
        <v>57</v>
      </c>
      <c r="H16" s="14"/>
      <c r="I16" s="12">
        <v>54.3</v>
      </c>
      <c r="J16" s="12">
        <f t="shared" si="0"/>
        <v>32.58</v>
      </c>
      <c r="K16" s="28">
        <v>77.2</v>
      </c>
      <c r="L16" s="15">
        <f t="shared" si="3"/>
        <v>30.88</v>
      </c>
      <c r="M16" s="15">
        <f t="shared" si="4"/>
        <v>63.46</v>
      </c>
      <c r="N16" s="29" t="s">
        <v>22</v>
      </c>
    </row>
    <row r="17" s="1" customFormat="1" ht="16" customHeight="1" spans="1:14">
      <c r="A17" s="11" t="s">
        <v>54</v>
      </c>
      <c r="B17" s="11" t="s">
        <v>78</v>
      </c>
      <c r="C17" s="12" t="s">
        <v>79</v>
      </c>
      <c r="D17" s="12" t="s">
        <v>18</v>
      </c>
      <c r="E17" s="11" t="s">
        <v>80</v>
      </c>
      <c r="F17" s="12">
        <v>1998.01</v>
      </c>
      <c r="G17" s="12" t="s">
        <v>57</v>
      </c>
      <c r="H17" s="14"/>
      <c r="I17" s="12">
        <v>50.3</v>
      </c>
      <c r="J17" s="12">
        <f t="shared" si="0"/>
        <v>30.18</v>
      </c>
      <c r="K17" s="28">
        <v>77.2</v>
      </c>
      <c r="L17" s="15">
        <f t="shared" si="3"/>
        <v>30.88</v>
      </c>
      <c r="M17" s="15">
        <f t="shared" si="4"/>
        <v>61.06</v>
      </c>
      <c r="N17" s="29" t="s">
        <v>22</v>
      </c>
    </row>
    <row r="18" s="1" customFormat="1" ht="16" customHeight="1" spans="1:14">
      <c r="A18" s="11" t="s">
        <v>81</v>
      </c>
      <c r="B18" s="11" t="s">
        <v>82</v>
      </c>
      <c r="C18" s="12" t="s">
        <v>83</v>
      </c>
      <c r="D18" s="12" t="s">
        <v>30</v>
      </c>
      <c r="E18" s="11" t="s">
        <v>84</v>
      </c>
      <c r="F18" s="15">
        <v>1996.1</v>
      </c>
      <c r="G18" s="12" t="s">
        <v>44</v>
      </c>
      <c r="H18" s="16"/>
      <c r="I18" s="12">
        <v>45.7</v>
      </c>
      <c r="J18" s="12">
        <f t="shared" si="0"/>
        <v>27.42</v>
      </c>
      <c r="K18" s="28">
        <v>84</v>
      </c>
      <c r="L18" s="15">
        <f t="shared" si="3"/>
        <v>33.6</v>
      </c>
      <c r="M18" s="15">
        <f t="shared" si="4"/>
        <v>61.02</v>
      </c>
      <c r="N18" s="29"/>
    </row>
    <row r="19" s="4" customFormat="1" ht="16" customHeight="1" spans="1:14">
      <c r="A19" s="11" t="s">
        <v>82</v>
      </c>
      <c r="B19" s="11" t="s">
        <v>74</v>
      </c>
      <c r="C19" s="17" t="s">
        <v>85</v>
      </c>
      <c r="D19" s="17" t="s">
        <v>30</v>
      </c>
      <c r="E19" s="18" t="s">
        <v>86</v>
      </c>
      <c r="F19" s="19">
        <v>1998.1</v>
      </c>
      <c r="G19" s="17" t="s">
        <v>57</v>
      </c>
      <c r="H19" s="20" t="s">
        <v>87</v>
      </c>
      <c r="I19" s="17">
        <v>53.3</v>
      </c>
      <c r="J19" s="12">
        <f t="shared" si="0"/>
        <v>31.98</v>
      </c>
      <c r="K19" s="31">
        <v>85.4</v>
      </c>
      <c r="L19" s="15">
        <f t="shared" si="3"/>
        <v>34.16</v>
      </c>
      <c r="M19" s="15">
        <f t="shared" si="4"/>
        <v>66.14</v>
      </c>
      <c r="N19" s="29" t="s">
        <v>22</v>
      </c>
    </row>
    <row r="20" s="4" customFormat="1" ht="16" customHeight="1" spans="1:14">
      <c r="A20" s="11" t="s">
        <v>46</v>
      </c>
      <c r="B20" s="11" t="s">
        <v>88</v>
      </c>
      <c r="C20" s="17" t="s">
        <v>89</v>
      </c>
      <c r="D20" s="17" t="s">
        <v>30</v>
      </c>
      <c r="E20" s="18" t="s">
        <v>90</v>
      </c>
      <c r="F20" s="17">
        <v>1997.01</v>
      </c>
      <c r="G20" s="17" t="s">
        <v>57</v>
      </c>
      <c r="H20" s="21"/>
      <c r="I20" s="17">
        <v>41.7</v>
      </c>
      <c r="J20" s="12">
        <f t="shared" si="0"/>
        <v>25.02</v>
      </c>
      <c r="K20" s="31">
        <v>80.8</v>
      </c>
      <c r="L20" s="15">
        <f t="shared" si="3"/>
        <v>32.32</v>
      </c>
      <c r="M20" s="15">
        <f t="shared" si="4"/>
        <v>57.34</v>
      </c>
      <c r="N20" s="29" t="s">
        <v>22</v>
      </c>
    </row>
    <row r="21" s="4" customFormat="1" ht="16" customHeight="1" spans="1:14">
      <c r="A21" s="11" t="s">
        <v>64</v>
      </c>
      <c r="B21" s="11" t="s">
        <v>81</v>
      </c>
      <c r="C21" s="17" t="s">
        <v>91</v>
      </c>
      <c r="D21" s="17" t="s">
        <v>18</v>
      </c>
      <c r="E21" s="18" t="s">
        <v>92</v>
      </c>
      <c r="F21" s="17">
        <v>1997.06</v>
      </c>
      <c r="G21" s="17" t="s">
        <v>57</v>
      </c>
      <c r="H21" s="21"/>
      <c r="I21" s="17">
        <v>42.6</v>
      </c>
      <c r="J21" s="12">
        <f t="shared" si="0"/>
        <v>25.56</v>
      </c>
      <c r="K21" s="31">
        <v>78</v>
      </c>
      <c r="L21" s="15">
        <f t="shared" si="3"/>
        <v>31.2</v>
      </c>
      <c r="M21" s="15">
        <f t="shared" si="4"/>
        <v>56.76</v>
      </c>
      <c r="N21" s="29" t="s">
        <v>22</v>
      </c>
    </row>
    <row r="22" s="4" customFormat="1" ht="16" customHeight="1" spans="1:14">
      <c r="A22" s="11" t="s">
        <v>37</v>
      </c>
      <c r="B22" s="11" t="s">
        <v>93</v>
      </c>
      <c r="C22" s="17" t="s">
        <v>94</v>
      </c>
      <c r="D22" s="17" t="s">
        <v>30</v>
      </c>
      <c r="E22" s="18" t="s">
        <v>95</v>
      </c>
      <c r="F22" s="17">
        <v>1997.03</v>
      </c>
      <c r="G22" s="17" t="s">
        <v>57</v>
      </c>
      <c r="H22" s="22"/>
      <c r="I22" s="17">
        <v>41.6</v>
      </c>
      <c r="J22" s="12">
        <f t="shared" si="0"/>
        <v>24.96</v>
      </c>
      <c r="K22" s="31">
        <v>75.4</v>
      </c>
      <c r="L22" s="15">
        <f t="shared" si="3"/>
        <v>30.16</v>
      </c>
      <c r="M22" s="15">
        <f t="shared" si="4"/>
        <v>55.12</v>
      </c>
      <c r="N22" s="29"/>
    </row>
    <row r="23" s="3" customFormat="1" ht="16" customHeight="1" spans="1:14">
      <c r="A23" s="11" t="s">
        <v>88</v>
      </c>
      <c r="B23" s="11" t="s">
        <v>69</v>
      </c>
      <c r="C23" s="12" t="s">
        <v>96</v>
      </c>
      <c r="D23" s="12" t="s">
        <v>30</v>
      </c>
      <c r="E23" s="11" t="s">
        <v>97</v>
      </c>
      <c r="F23" s="15">
        <v>1997.1</v>
      </c>
      <c r="G23" s="12" t="s">
        <v>44</v>
      </c>
      <c r="H23" s="13" t="s">
        <v>98</v>
      </c>
      <c r="I23" s="12">
        <v>60.1</v>
      </c>
      <c r="J23" s="12">
        <f t="shared" si="0"/>
        <v>36.06</v>
      </c>
      <c r="K23" s="28">
        <v>83.2</v>
      </c>
      <c r="L23" s="15">
        <f t="shared" si="3"/>
        <v>33.28</v>
      </c>
      <c r="M23" s="15">
        <f t="shared" si="4"/>
        <v>69.34</v>
      </c>
      <c r="N23" s="29" t="s">
        <v>22</v>
      </c>
    </row>
    <row r="24" s="3" customFormat="1" ht="16" customHeight="1" spans="1:14">
      <c r="A24" s="11" t="s">
        <v>70</v>
      </c>
      <c r="B24" s="11" t="s">
        <v>99</v>
      </c>
      <c r="C24" s="12" t="s">
        <v>100</v>
      </c>
      <c r="D24" s="12" t="s">
        <v>18</v>
      </c>
      <c r="E24" s="11" t="s">
        <v>101</v>
      </c>
      <c r="F24" s="12">
        <v>1999.05</v>
      </c>
      <c r="G24" s="12" t="s">
        <v>57</v>
      </c>
      <c r="H24" s="16"/>
      <c r="I24" s="12">
        <v>58.5</v>
      </c>
      <c r="J24" s="12">
        <f t="shared" si="0"/>
        <v>35.1</v>
      </c>
      <c r="K24" s="28">
        <v>78.4</v>
      </c>
      <c r="L24" s="15">
        <f t="shared" si="3"/>
        <v>31.36</v>
      </c>
      <c r="M24" s="15">
        <f t="shared" si="4"/>
        <v>66.46</v>
      </c>
      <c r="N24" s="29" t="s">
        <v>22</v>
      </c>
    </row>
    <row r="25" s="3" customFormat="1" ht="16" customHeight="1" spans="1:14">
      <c r="A25" s="11" t="s">
        <v>99</v>
      </c>
      <c r="B25" s="11" t="s">
        <v>63</v>
      </c>
      <c r="C25" s="12" t="s">
        <v>102</v>
      </c>
      <c r="D25" s="12" t="s">
        <v>30</v>
      </c>
      <c r="E25" s="12" t="s">
        <v>103</v>
      </c>
      <c r="F25" s="12">
        <v>1992.03</v>
      </c>
      <c r="G25" s="12" t="s">
        <v>57</v>
      </c>
      <c r="H25" s="13" t="s">
        <v>104</v>
      </c>
      <c r="I25" s="12">
        <v>60.3</v>
      </c>
      <c r="J25" s="12">
        <f t="shared" si="0"/>
        <v>36.18</v>
      </c>
      <c r="K25" s="15">
        <v>86.2</v>
      </c>
      <c r="L25" s="15">
        <f t="shared" si="3"/>
        <v>34.48</v>
      </c>
      <c r="M25" s="15">
        <f t="shared" si="4"/>
        <v>70.66</v>
      </c>
      <c r="N25" s="29" t="s">
        <v>22</v>
      </c>
    </row>
    <row r="26" s="3" customFormat="1" ht="16" customHeight="1" spans="1:14">
      <c r="A26" s="11" t="s">
        <v>105</v>
      </c>
      <c r="B26" s="11" t="s">
        <v>106</v>
      </c>
      <c r="C26" s="12" t="s">
        <v>107</v>
      </c>
      <c r="D26" s="12" t="s">
        <v>18</v>
      </c>
      <c r="E26" s="12" t="s">
        <v>108</v>
      </c>
      <c r="F26" s="12">
        <v>1995.04</v>
      </c>
      <c r="G26" s="12" t="s">
        <v>57</v>
      </c>
      <c r="H26" s="16"/>
      <c r="I26" s="12">
        <v>51.1</v>
      </c>
      <c r="J26" s="12">
        <f t="shared" si="0"/>
        <v>30.66</v>
      </c>
      <c r="K26" s="15">
        <v>82</v>
      </c>
      <c r="L26" s="15">
        <f t="shared" si="3"/>
        <v>32.8</v>
      </c>
      <c r="M26" s="15">
        <f t="shared" si="4"/>
        <v>63.46</v>
      </c>
      <c r="N26" s="29" t="s">
        <v>22</v>
      </c>
    </row>
  </sheetData>
  <mergeCells count="7">
    <mergeCell ref="A1:N1"/>
    <mergeCell ref="H3:H10"/>
    <mergeCell ref="H11:H14"/>
    <mergeCell ref="H15:H18"/>
    <mergeCell ref="H19:H22"/>
    <mergeCell ref="H23:H24"/>
    <mergeCell ref="H25:H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rsg</cp:lastModifiedBy>
  <dcterms:created xsi:type="dcterms:W3CDTF">2006-09-13T11:21:00Z</dcterms:created>
  <cp:lastPrinted>2020-11-05T03:43:00Z</cp:lastPrinted>
  <dcterms:modified xsi:type="dcterms:W3CDTF">2020-11-30T07:21:17Z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