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<sst xmlns="http://schemas.openxmlformats.org/spreadsheetml/2006/main" count="1305" uniqueCount="719">
  <si>
    <t>蓝山县2020年事业单位公开招聘面试成绩及综合成绩（公示）</t>
  </si>
  <si>
    <t>11月26日面试职位：结构化面试一组</t>
  </si>
  <si>
    <t>报名序号</t>
  </si>
  <si>
    <t>姓名</t>
  </si>
  <si>
    <t>性别</t>
  </si>
  <si>
    <t>准考证号</t>
  </si>
  <si>
    <t>报考单位</t>
  </si>
  <si>
    <t>报考岗位</t>
  </si>
  <si>
    <t>笔试成绩</t>
  </si>
  <si>
    <t>笔试折合
（60%）</t>
  </si>
  <si>
    <t>面试成绩</t>
  </si>
  <si>
    <t>面试折合
（40%）</t>
  </si>
  <si>
    <t>综合成绩</t>
  </si>
  <si>
    <t>综合排名</t>
  </si>
  <si>
    <t>职位招聘
计划数</t>
  </si>
  <si>
    <t>备注</t>
  </si>
  <si>
    <t>RSA50</t>
  </si>
  <si>
    <t>肖宁山</t>
  </si>
  <si>
    <t>男</t>
  </si>
  <si>
    <t>201101612227</t>
  </si>
  <si>
    <t>县人力资源服务中心</t>
  </si>
  <si>
    <t>工作人员一</t>
  </si>
  <si>
    <t>RSA30</t>
  </si>
  <si>
    <t>黄肖沁洁</t>
  </si>
  <si>
    <t>女</t>
  </si>
  <si>
    <t>201101611220</t>
  </si>
  <si>
    <t>RSB8</t>
  </si>
  <si>
    <t>石莹</t>
  </si>
  <si>
    <t>201101613609</t>
  </si>
  <si>
    <t>工作人员二</t>
  </si>
  <si>
    <t>RSB26</t>
  </si>
  <si>
    <t>王经纬</t>
  </si>
  <si>
    <t>201101612419</t>
  </si>
  <si>
    <t>JSS19</t>
  </si>
  <si>
    <t>谭雅泽</t>
  </si>
  <si>
    <t>201101613215</t>
  </si>
  <si>
    <t>县技术市场服务中心</t>
  </si>
  <si>
    <t>工作人员</t>
  </si>
  <si>
    <t>JSS1</t>
  </si>
  <si>
    <t>张海南</t>
  </si>
  <si>
    <t>201101612708</t>
  </si>
  <si>
    <t>JSS64</t>
  </si>
  <si>
    <t>姜平</t>
  </si>
  <si>
    <t>201101610611</t>
  </si>
  <si>
    <t>JSS82</t>
  </si>
  <si>
    <t>柏石勇</t>
  </si>
  <si>
    <t>201101612524</t>
  </si>
  <si>
    <t>WHA40</t>
  </si>
  <si>
    <t>程薇薇</t>
  </si>
  <si>
    <t>201101615403</t>
  </si>
  <si>
    <t>县文化馆</t>
  </si>
  <si>
    <t>WHA32</t>
  </si>
  <si>
    <t>雷衍文</t>
  </si>
  <si>
    <t>201101615506</t>
  </si>
  <si>
    <t>WHB12</t>
  </si>
  <si>
    <t>崔晶晶</t>
  </si>
  <si>
    <t>201101615430</t>
  </si>
  <si>
    <t>WHB7</t>
  </si>
  <si>
    <t>陈昭宇</t>
  </si>
  <si>
    <t>201101615404</t>
  </si>
  <si>
    <t>TSA32</t>
  </si>
  <si>
    <t>邹超</t>
  </si>
  <si>
    <t>201101613608</t>
  </si>
  <si>
    <t>县图书馆</t>
  </si>
  <si>
    <t>TSA22</t>
  </si>
  <si>
    <t>奉子连</t>
  </si>
  <si>
    <t>201101612717</t>
  </si>
  <si>
    <t>TSB38</t>
  </si>
  <si>
    <t>成东臻</t>
  </si>
  <si>
    <t>201101610615</t>
  </si>
  <si>
    <t>TSB3</t>
  </si>
  <si>
    <t>魏加立</t>
  </si>
  <si>
    <t>201101612413</t>
  </si>
  <si>
    <t>GDJ17</t>
  </si>
  <si>
    <t>李季</t>
  </si>
  <si>
    <t>201101612714</t>
  </si>
  <si>
    <t>县融媒体中心（广播电视台）</t>
  </si>
  <si>
    <t>记者</t>
  </si>
  <si>
    <t>GDJ8</t>
  </si>
  <si>
    <t>蒋松明</t>
  </si>
  <si>
    <t>201101612616</t>
  </si>
  <si>
    <t>GDJ18</t>
  </si>
  <si>
    <t>王玉珏</t>
  </si>
  <si>
    <t>201101613626</t>
  </si>
  <si>
    <t>GDJ20</t>
  </si>
  <si>
    <t>黄明慧</t>
  </si>
  <si>
    <t>201101612325</t>
  </si>
  <si>
    <t>GDJ2</t>
  </si>
  <si>
    <t>郭佳丽</t>
  </si>
  <si>
    <t>201101613715</t>
  </si>
  <si>
    <t>GDJ9</t>
  </si>
  <si>
    <t>唐菊燕</t>
  </si>
  <si>
    <t>201101611521</t>
  </si>
  <si>
    <t>缺考</t>
  </si>
  <si>
    <t>GDB17</t>
  </si>
  <si>
    <t>肖兴康</t>
  </si>
  <si>
    <t>201101613413</t>
  </si>
  <si>
    <t>编辑</t>
  </si>
  <si>
    <t>GDB3</t>
  </si>
  <si>
    <t>姜斌</t>
  </si>
  <si>
    <t>201101611203</t>
  </si>
  <si>
    <t>GDB2</t>
  </si>
  <si>
    <t>徐康妮</t>
  </si>
  <si>
    <t>201101610808</t>
  </si>
  <si>
    <t>GDB22</t>
  </si>
  <si>
    <t>张力文</t>
  </si>
  <si>
    <t>201101613124</t>
  </si>
  <si>
    <t>GDB23</t>
  </si>
  <si>
    <t>陈昊</t>
  </si>
  <si>
    <t>201101610906</t>
  </si>
  <si>
    <t>GDB13</t>
  </si>
  <si>
    <t>荣婕</t>
  </si>
  <si>
    <t>201101611605</t>
  </si>
  <si>
    <t>SLA7</t>
  </si>
  <si>
    <t>文昊</t>
  </si>
  <si>
    <t>201101611923</t>
  </si>
  <si>
    <t>县水利工程质量监督站</t>
  </si>
  <si>
    <t>SLA9</t>
  </si>
  <si>
    <t>李佳</t>
  </si>
  <si>
    <t>201101613320</t>
  </si>
  <si>
    <t>SLB1</t>
  </si>
  <si>
    <t>陈俊羽</t>
  </si>
  <si>
    <t>201101613330</t>
  </si>
  <si>
    <t>GKA9</t>
  </si>
  <si>
    <t>卿嵩植</t>
  </si>
  <si>
    <t>201101614404</t>
  </si>
  <si>
    <t>县国库集中支付中心</t>
  </si>
  <si>
    <t>财务人员一</t>
  </si>
  <si>
    <t>GKA50</t>
  </si>
  <si>
    <t>李艳红</t>
  </si>
  <si>
    <t>201101614011</t>
  </si>
  <si>
    <t>GKA51</t>
  </si>
  <si>
    <t>唐清</t>
  </si>
  <si>
    <t>201101614406</t>
  </si>
  <si>
    <t>GKA55</t>
  </si>
  <si>
    <t>周俊</t>
  </si>
  <si>
    <t>201101614014</t>
  </si>
  <si>
    <t>GKA10</t>
  </si>
  <si>
    <t>封理静</t>
  </si>
  <si>
    <t>201101613814</t>
  </si>
  <si>
    <t>GKA56</t>
  </si>
  <si>
    <t>李影</t>
  </si>
  <si>
    <t>201101614005</t>
  </si>
  <si>
    <t>GKA39</t>
  </si>
  <si>
    <t>朱丽珍</t>
  </si>
  <si>
    <t>201101614024</t>
  </si>
  <si>
    <t>GKA21</t>
  </si>
  <si>
    <t>姜霖</t>
  </si>
  <si>
    <t>201101614401</t>
  </si>
  <si>
    <t>GKA59</t>
  </si>
  <si>
    <t>钟大成</t>
  </si>
  <si>
    <t>201101614022</t>
  </si>
  <si>
    <t>GKA57</t>
  </si>
  <si>
    <t>肖倩</t>
  </si>
  <si>
    <t>201101614125</t>
  </si>
  <si>
    <t>GKB13</t>
  </si>
  <si>
    <t>王骁骏</t>
  </si>
  <si>
    <t>201101613905</t>
  </si>
  <si>
    <t>财务人员二</t>
  </si>
  <si>
    <t>GKB12</t>
  </si>
  <si>
    <t>唐倩</t>
  </si>
  <si>
    <t>201101614211</t>
  </si>
  <si>
    <t>GKB16</t>
  </si>
  <si>
    <t>黄欢</t>
  </si>
  <si>
    <t>201101614310</t>
  </si>
  <si>
    <t>GKB20</t>
  </si>
  <si>
    <t>何晨玲</t>
  </si>
  <si>
    <t>201101614124</t>
  </si>
  <si>
    <t>GKB21</t>
  </si>
  <si>
    <t>陈钟</t>
  </si>
  <si>
    <t>201101613913</t>
  </si>
  <si>
    <t>GKB44</t>
  </si>
  <si>
    <t>罗英</t>
  </si>
  <si>
    <t>201101614322</t>
  </si>
  <si>
    <t>GKB39</t>
  </si>
  <si>
    <t>郑玲</t>
  </si>
  <si>
    <t>201101614214</t>
  </si>
  <si>
    <t>GKB4</t>
  </si>
  <si>
    <t>肖 莎</t>
  </si>
  <si>
    <t>201101614107</t>
  </si>
  <si>
    <t>CZA6</t>
  </si>
  <si>
    <t>王玉婷</t>
  </si>
  <si>
    <t>201101614223</t>
  </si>
  <si>
    <t>县财政事务中心</t>
  </si>
  <si>
    <t>CZA3</t>
  </si>
  <si>
    <t>蒋云丽</t>
  </si>
  <si>
    <t>201101614127</t>
  </si>
  <si>
    <t>CZA16</t>
  </si>
  <si>
    <t>蒋慧文</t>
  </si>
  <si>
    <t>201101613818</t>
  </si>
  <si>
    <t>CZA13</t>
  </si>
  <si>
    <t>张悦</t>
  </si>
  <si>
    <t>201101614108</t>
  </si>
  <si>
    <t>CZB6</t>
  </si>
  <si>
    <t>黄晓群</t>
  </si>
  <si>
    <t>201101614307</t>
  </si>
  <si>
    <t>CZB4</t>
  </si>
  <si>
    <t>李丹</t>
  </si>
  <si>
    <t>201101613930</t>
  </si>
  <si>
    <t>CZB2</t>
  </si>
  <si>
    <t>胡锦玲</t>
  </si>
  <si>
    <t>201101613929</t>
  </si>
  <si>
    <t>CZB16</t>
  </si>
  <si>
    <t>危美良</t>
  </si>
  <si>
    <t>201101613914</t>
  </si>
  <si>
    <t>11月26日面试职位：结构化面试二组</t>
  </si>
  <si>
    <t>GFA1</t>
  </si>
  <si>
    <t>唐丽芳</t>
  </si>
  <si>
    <t>201101611513</t>
  </si>
  <si>
    <t>县委改革与发展研究中心</t>
  </si>
  <si>
    <t>GFA7</t>
  </si>
  <si>
    <t>罗丽姣</t>
  </si>
  <si>
    <t>201101610317</t>
  </si>
  <si>
    <t>GFB3</t>
  </si>
  <si>
    <t>曾海超</t>
  </si>
  <si>
    <t>201101610507</t>
  </si>
  <si>
    <t>考试综合成绩相同的，按笔试成绩从高到低排名</t>
  </si>
  <si>
    <t>GFB1</t>
  </si>
  <si>
    <t>王季勋</t>
  </si>
  <si>
    <t>201101611326</t>
  </si>
  <si>
    <t>GFC12</t>
  </si>
  <si>
    <t>周萍</t>
  </si>
  <si>
    <t>201101612217</t>
  </si>
  <si>
    <t>工作人员三</t>
  </si>
  <si>
    <t>GFC17</t>
  </si>
  <si>
    <t>彭源</t>
  </si>
  <si>
    <t>201101612415</t>
  </si>
  <si>
    <t>XWA7</t>
  </si>
  <si>
    <t>邓婕</t>
  </si>
  <si>
    <t>201101610706</t>
  </si>
  <si>
    <t>县新闻出版宣传网络事务中心</t>
  </si>
  <si>
    <t>专技人员一</t>
  </si>
  <si>
    <t>XWA1</t>
  </si>
  <si>
    <t>张久勇</t>
  </si>
  <si>
    <t>201101611029</t>
  </si>
  <si>
    <t>XWA6</t>
  </si>
  <si>
    <t>邹敏</t>
  </si>
  <si>
    <t>201101610303</t>
  </si>
  <si>
    <t>XWA5</t>
  </si>
  <si>
    <t>陈真</t>
  </si>
  <si>
    <t>201101610106</t>
  </si>
  <si>
    <t>XWB4</t>
  </si>
  <si>
    <t>黄志伟</t>
  </si>
  <si>
    <t>201101610421</t>
  </si>
  <si>
    <t>专技人员二</t>
  </si>
  <si>
    <t>XWB3</t>
  </si>
  <si>
    <t>何源</t>
  </si>
  <si>
    <t>201101612929</t>
  </si>
  <si>
    <t>BBZ6</t>
  </si>
  <si>
    <t>龚家平</t>
  </si>
  <si>
    <t>201101613229</t>
  </si>
  <si>
    <t>县机构编制事务中心</t>
  </si>
  <si>
    <t>综合管理</t>
  </si>
  <si>
    <t>BBZ5</t>
  </si>
  <si>
    <t>盘石龙</t>
  </si>
  <si>
    <t>201101611115</t>
  </si>
  <si>
    <t>ZFA37</t>
  </si>
  <si>
    <t>郭学锋</t>
  </si>
  <si>
    <t>201101613705</t>
  </si>
  <si>
    <t>县住房保障服务中心</t>
  </si>
  <si>
    <t>ZFA60</t>
  </si>
  <si>
    <t>唐曦</t>
  </si>
  <si>
    <t>201101612112</t>
  </si>
  <si>
    <t>ZFB25</t>
  </si>
  <si>
    <t>樊俊林</t>
  </si>
  <si>
    <t xml:space="preserve">男 </t>
  </si>
  <si>
    <t>201101611817</t>
  </si>
  <si>
    <t>ZFB9</t>
  </si>
  <si>
    <t>徐立勋</t>
  </si>
  <si>
    <t>201101613326</t>
  </si>
  <si>
    <t>ZFB1</t>
  </si>
  <si>
    <t>刘暑明</t>
  </si>
  <si>
    <t>201101611212</t>
  </si>
  <si>
    <t>ZFB23</t>
  </si>
  <si>
    <t>柳鑫</t>
  </si>
  <si>
    <t>201101611225</t>
  </si>
  <si>
    <t>RFZ15</t>
  </si>
  <si>
    <t>李俊豪</t>
  </si>
  <si>
    <t>201101612230</t>
  </si>
  <si>
    <t>县人民防空指挥信息保障中心</t>
  </si>
  <si>
    <t>专业技术人员</t>
  </si>
  <si>
    <t>RFZ5</t>
  </si>
  <si>
    <t>毛运奥</t>
  </si>
  <si>
    <t>201101611608</t>
  </si>
  <si>
    <t>SJS11</t>
  </si>
  <si>
    <t>雷俊海</t>
  </si>
  <si>
    <t>201101615604</t>
  </si>
  <si>
    <t>审计事务中心</t>
  </si>
  <si>
    <t>投资审计员</t>
  </si>
  <si>
    <t>SJS13</t>
  </si>
  <si>
    <t>张先科</t>
  </si>
  <si>
    <t>201101615602</t>
  </si>
  <si>
    <t>WGS31</t>
  </si>
  <si>
    <t>陈永威</t>
  </si>
  <si>
    <t>201101611701</t>
  </si>
  <si>
    <t>县网格事务中心</t>
  </si>
  <si>
    <t>WGS6</t>
  </si>
  <si>
    <t>谢泽斌</t>
  </si>
  <si>
    <t>201101610403</t>
  </si>
  <si>
    <t>RDB5</t>
  </si>
  <si>
    <t>廖伦玖</t>
  </si>
  <si>
    <t>201101612224</t>
  </si>
  <si>
    <t>县人大办信息中心</t>
  </si>
  <si>
    <t>信息员</t>
  </si>
  <si>
    <t>RDB4</t>
  </si>
  <si>
    <t>李小芳</t>
  </si>
  <si>
    <t>201101611415</t>
  </si>
  <si>
    <t>JGS3</t>
  </si>
  <si>
    <t>雷牧华</t>
  </si>
  <si>
    <t>201101615814</t>
  </si>
  <si>
    <t>县机关事务服务中心</t>
  </si>
  <si>
    <t>国有资产管理员</t>
  </si>
  <si>
    <t>JGS2</t>
  </si>
  <si>
    <t>石维</t>
  </si>
  <si>
    <t>201101615815</t>
  </si>
  <si>
    <t>TXW12</t>
  </si>
  <si>
    <t>罗慧婷</t>
  </si>
  <si>
    <t>201101613911</t>
  </si>
  <si>
    <t>县青年志愿者指导中心</t>
  </si>
  <si>
    <t>TXW1</t>
  </si>
  <si>
    <t>陈梦遥</t>
  </si>
  <si>
    <t>201101614001</t>
  </si>
  <si>
    <t>KPG1</t>
  </si>
  <si>
    <t>欧阳灵杰</t>
  </si>
  <si>
    <t>201101613127</t>
  </si>
  <si>
    <t>县科技普及中心</t>
  </si>
  <si>
    <t>KPG19</t>
  </si>
  <si>
    <t>陈伟</t>
  </si>
  <si>
    <t>201101611712</t>
  </si>
  <si>
    <t>CLJ7</t>
  </si>
  <si>
    <t>陈盈</t>
  </si>
  <si>
    <t>201101612025</t>
  </si>
  <si>
    <t>县残疾人劳动就业服务站</t>
  </si>
  <si>
    <t>CLJ69</t>
  </si>
  <si>
    <t>刘定海</t>
  </si>
  <si>
    <t>201101613218</t>
  </si>
  <si>
    <t>LYA50</t>
  </si>
  <si>
    <t>王丽芳</t>
  </si>
  <si>
    <t>201101613712</t>
  </si>
  <si>
    <t>县旅游发展服务中心</t>
  </si>
  <si>
    <t>LYA46</t>
  </si>
  <si>
    <t>封朝宇</t>
  </si>
  <si>
    <t>201101612512</t>
  </si>
  <si>
    <t>LYB2</t>
  </si>
  <si>
    <t>盘双波</t>
  </si>
  <si>
    <t>201101615624</t>
  </si>
  <si>
    <t>LYB1</t>
  </si>
  <si>
    <t>何颖</t>
  </si>
  <si>
    <t>201101615623</t>
  </si>
  <si>
    <t>MZS8</t>
  </si>
  <si>
    <t>卜阳凡</t>
  </si>
  <si>
    <t>201101612106</t>
  </si>
  <si>
    <t>县民政事务中心</t>
  </si>
  <si>
    <t>MZS32</t>
  </si>
  <si>
    <t>朱治明</t>
  </si>
  <si>
    <t>201101612110</t>
  </si>
  <si>
    <t>JZZ6</t>
  </si>
  <si>
    <t>李玉兰</t>
  </si>
  <si>
    <t>201101614118</t>
  </si>
  <si>
    <t>县救助服务站</t>
  </si>
  <si>
    <t>财务人员</t>
  </si>
  <si>
    <t>JZZ1</t>
  </si>
  <si>
    <t>邓玉芳</t>
  </si>
  <si>
    <t>201101614210</t>
  </si>
  <si>
    <t>JCL5</t>
  </si>
  <si>
    <t>唐文静</t>
  </si>
  <si>
    <t>201101615802</t>
  </si>
  <si>
    <t>县基层林业工作站</t>
  </si>
  <si>
    <t>林业技术员</t>
  </si>
  <si>
    <t>JCL3</t>
  </si>
  <si>
    <t>林明</t>
  </si>
  <si>
    <t>201101615806</t>
  </si>
  <si>
    <t>JCG2</t>
  </si>
  <si>
    <t>李俊桦</t>
  </si>
  <si>
    <t>201101611506</t>
  </si>
  <si>
    <t>JCG63</t>
  </si>
  <si>
    <t>周兰丽</t>
  </si>
  <si>
    <t>201101613408</t>
  </si>
  <si>
    <t>ZGC17</t>
  </si>
  <si>
    <t>唐梦诗</t>
  </si>
  <si>
    <t>201101613827</t>
  </si>
  <si>
    <t>自然资源和规划所</t>
  </si>
  <si>
    <t>ZGC15</t>
  </si>
  <si>
    <t>陈丽先</t>
  </si>
  <si>
    <t>201101614316</t>
  </si>
  <si>
    <t>ZGA4</t>
  </si>
  <si>
    <t>黄俊翔</t>
  </si>
  <si>
    <t>201101614507</t>
  </si>
  <si>
    <t>国土管理员一</t>
  </si>
  <si>
    <t>ZGA12</t>
  </si>
  <si>
    <t>杨福寿</t>
  </si>
  <si>
    <t>201101614502</t>
  </si>
  <si>
    <t>ZGB1</t>
  </si>
  <si>
    <t>兰江华</t>
  </si>
  <si>
    <t>201101614513</t>
  </si>
  <si>
    <t>国土管理员二</t>
  </si>
  <si>
    <t>ZGB3</t>
  </si>
  <si>
    <t>蒋宇航</t>
  </si>
  <si>
    <t>201101614517</t>
  </si>
  <si>
    <t>GZG5</t>
  </si>
  <si>
    <t>李丽艳</t>
  </si>
  <si>
    <t>201101615712</t>
  </si>
  <si>
    <t>县公证处</t>
  </si>
  <si>
    <t>GZG7</t>
  </si>
  <si>
    <t>李威</t>
  </si>
  <si>
    <t>201101615710</t>
  </si>
  <si>
    <t>FLG4</t>
  </si>
  <si>
    <t>黄艳芳</t>
  </si>
  <si>
    <t>201101615701</t>
  </si>
  <si>
    <t>县法律服务援助中心</t>
  </si>
  <si>
    <t>FLG6</t>
  </si>
  <si>
    <t>梁丽琴</t>
  </si>
  <si>
    <t>201101615705</t>
  </si>
  <si>
    <t>11月27日面试职位：专业化面试一组</t>
  </si>
  <si>
    <t>笔试折合
（70%）</t>
  </si>
  <si>
    <t>面试折合
（30%）</t>
  </si>
  <si>
    <t>WLA7</t>
  </si>
  <si>
    <t>贺郁青</t>
  </si>
  <si>
    <t>201101615206</t>
  </si>
  <si>
    <t>县乡镇卫生院</t>
  </si>
  <si>
    <t>临床医师一</t>
  </si>
  <si>
    <t>WLA2</t>
  </si>
  <si>
    <t>李文峰</t>
  </si>
  <si>
    <t>201101615304</t>
  </si>
  <si>
    <t>WLA6</t>
  </si>
  <si>
    <t>唐铖</t>
  </si>
  <si>
    <t>201101615217</t>
  </si>
  <si>
    <t>WLA9</t>
  </si>
  <si>
    <t>李武俊</t>
  </si>
  <si>
    <t>201101615221</t>
  </si>
  <si>
    <t>WLA10</t>
  </si>
  <si>
    <t>雷功宙</t>
  </si>
  <si>
    <t>201101615318</t>
  </si>
  <si>
    <t>WLA11</t>
  </si>
  <si>
    <t>李孝权</t>
  </si>
  <si>
    <t>201101615222</t>
  </si>
  <si>
    <t>放弃面试资格</t>
  </si>
  <si>
    <t>WLB6</t>
  </si>
  <si>
    <t>龙昭午</t>
  </si>
  <si>
    <t>201101615123</t>
  </si>
  <si>
    <t>临床医师二</t>
  </si>
  <si>
    <t>WLB5</t>
  </si>
  <si>
    <t>黄娅姝</t>
  </si>
  <si>
    <t>201101615116</t>
  </si>
  <si>
    <t>WLB3</t>
  </si>
  <si>
    <t>张梅</t>
  </si>
  <si>
    <t>201101615125</t>
  </si>
  <si>
    <t>WLB10</t>
  </si>
  <si>
    <t>谢双琳</t>
  </si>
  <si>
    <t>201101615301</t>
  </si>
  <si>
    <t>WLB9</t>
  </si>
  <si>
    <t>陈景萱</t>
  </si>
  <si>
    <t>201101615220</t>
  </si>
  <si>
    <t>WLB2</t>
  </si>
  <si>
    <t>刘恒</t>
  </si>
  <si>
    <t>201101615313</t>
  </si>
  <si>
    <t>WLC3</t>
  </si>
  <si>
    <t>杨琴</t>
  </si>
  <si>
    <t>201101615228</t>
  </si>
  <si>
    <t>临床医师三</t>
  </si>
  <si>
    <t>WLC1</t>
  </si>
  <si>
    <t>张阳立</t>
  </si>
  <si>
    <t>201101615214</t>
  </si>
  <si>
    <t>WLD5</t>
  </si>
  <si>
    <t>周雨璇</t>
  </si>
  <si>
    <t>201101614412</t>
  </si>
  <si>
    <t>临床医师四</t>
  </si>
  <si>
    <t>WLD13</t>
  </si>
  <si>
    <t>成敏</t>
  </si>
  <si>
    <t>201101614419</t>
  </si>
  <si>
    <t>WLD10</t>
  </si>
  <si>
    <t>冯宇</t>
  </si>
  <si>
    <t>201101614429</t>
  </si>
  <si>
    <t>WLD8</t>
  </si>
  <si>
    <t>左思诗</t>
  </si>
  <si>
    <t>201101614408</t>
  </si>
  <si>
    <t>WLD16</t>
  </si>
  <si>
    <t>唐洋</t>
  </si>
  <si>
    <t>201101614409</t>
  </si>
  <si>
    <t>WLD14</t>
  </si>
  <si>
    <t>陈阳翠</t>
  </si>
  <si>
    <t>201101614420</t>
  </si>
  <si>
    <t>JZA4</t>
  </si>
  <si>
    <t>李朋蔚</t>
  </si>
  <si>
    <t>201101615109</t>
  </si>
  <si>
    <t>县中心医院</t>
  </si>
  <si>
    <t>急诊医学科医生一</t>
  </si>
  <si>
    <t>JZA2</t>
  </si>
  <si>
    <t>董忠山</t>
  </si>
  <si>
    <t>201101615306</t>
  </si>
  <si>
    <t>GRA1</t>
  </si>
  <si>
    <t>董日寒</t>
  </si>
  <si>
    <t>201101615130</t>
  </si>
  <si>
    <t>感染科医师一</t>
  </si>
  <si>
    <t>GRA3</t>
  </si>
  <si>
    <t>梁嘉兰</t>
  </si>
  <si>
    <t>201101615227</t>
  </si>
  <si>
    <t>WAA1</t>
  </si>
  <si>
    <t>陆瑜</t>
  </si>
  <si>
    <t>201101615127</t>
  </si>
  <si>
    <t>危重症医学科医师一</t>
  </si>
  <si>
    <t>WAA2</t>
  </si>
  <si>
    <t>邓凌晖</t>
  </si>
  <si>
    <t>201101615122</t>
  </si>
  <si>
    <t>EKA1</t>
  </si>
  <si>
    <t>陈茂群</t>
  </si>
  <si>
    <t>201101615213</t>
  </si>
  <si>
    <t>儿科医师一</t>
  </si>
  <si>
    <t>EKA3</t>
  </si>
  <si>
    <t>廖湘华</t>
  </si>
  <si>
    <t>201101615223</t>
  </si>
  <si>
    <t>NYA6</t>
  </si>
  <si>
    <t>夏英平</t>
  </si>
  <si>
    <t>201101615319</t>
  </si>
  <si>
    <t>内科医师一</t>
  </si>
  <si>
    <t>NYA8</t>
  </si>
  <si>
    <t>邹菊花</t>
  </si>
  <si>
    <t>201101615104</t>
  </si>
  <si>
    <t>NYA5</t>
  </si>
  <si>
    <t>蒋新宴</t>
  </si>
  <si>
    <t>201101615215</t>
  </si>
  <si>
    <t>NYA2</t>
  </si>
  <si>
    <t>陈新成</t>
  </si>
  <si>
    <t>201101615120</t>
  </si>
  <si>
    <t>NYA1</t>
  </si>
  <si>
    <t>彭商山</t>
  </si>
  <si>
    <t>201101615303</t>
  </si>
  <si>
    <t>NYA9</t>
  </si>
  <si>
    <t>许玲莉</t>
  </si>
  <si>
    <t>201101615322</t>
  </si>
  <si>
    <t>WKA7</t>
  </si>
  <si>
    <t>梁良</t>
  </si>
  <si>
    <t>201101615114</t>
  </si>
  <si>
    <t>外科医师一</t>
  </si>
  <si>
    <t>WKA6</t>
  </si>
  <si>
    <t>李敏华</t>
  </si>
  <si>
    <t>201101615309</t>
  </si>
  <si>
    <t>WKA1</t>
  </si>
  <si>
    <t>黄湘州</t>
  </si>
  <si>
    <t>201101615115</t>
  </si>
  <si>
    <t>WKA4</t>
  </si>
  <si>
    <t>吴思嶙</t>
  </si>
  <si>
    <t>201101615107</t>
  </si>
  <si>
    <t>NYB4</t>
  </si>
  <si>
    <t>曹雪莲</t>
  </si>
  <si>
    <t>201101615308</t>
  </si>
  <si>
    <t>内科医师二</t>
  </si>
  <si>
    <t>NYB2</t>
  </si>
  <si>
    <t>刘怡君</t>
  </si>
  <si>
    <t>201101615315</t>
  </si>
  <si>
    <t>WKB1</t>
  </si>
  <si>
    <t>胡昱宝</t>
  </si>
  <si>
    <t>201101615219</t>
  </si>
  <si>
    <t>外科医师二</t>
  </si>
  <si>
    <t>JKJ1</t>
  </si>
  <si>
    <t>黄慧英</t>
  </si>
  <si>
    <t>201101615324</t>
  </si>
  <si>
    <t>县疾控中心</t>
  </si>
  <si>
    <t>疾控医师</t>
  </si>
  <si>
    <t>JKJ3</t>
  </si>
  <si>
    <t>杨娟</t>
  </si>
  <si>
    <t>201101615323</t>
  </si>
  <si>
    <t>JKS3</t>
  </si>
  <si>
    <t>黄鑫</t>
  </si>
  <si>
    <t>201101615329</t>
  </si>
  <si>
    <t>食品检验员</t>
  </si>
  <si>
    <t>JKS4</t>
  </si>
  <si>
    <t>刘英刚</t>
  </si>
  <si>
    <t>201101615330</t>
  </si>
  <si>
    <t>11月27日面试职位：专业化面试二组</t>
  </si>
  <si>
    <t>WFA25</t>
  </si>
  <si>
    <t>李艳莲</t>
  </si>
  <si>
    <t>201101614716</t>
  </si>
  <si>
    <t>护士一</t>
  </si>
  <si>
    <t>WFA14</t>
  </si>
  <si>
    <t>夏燕</t>
  </si>
  <si>
    <t>201101614622</t>
  </si>
  <si>
    <t>WFA62</t>
  </si>
  <si>
    <t>刘利琴</t>
  </si>
  <si>
    <t>201101615020</t>
  </si>
  <si>
    <t>WFA1</t>
  </si>
  <si>
    <t>黄珊</t>
  </si>
  <si>
    <t>201101614703</t>
  </si>
  <si>
    <t>WFA45</t>
  </si>
  <si>
    <t>廖扬利</t>
  </si>
  <si>
    <t>201101614702</t>
  </si>
  <si>
    <t>WFA37</t>
  </si>
  <si>
    <t>李爱妹</t>
  </si>
  <si>
    <t>201101614828</t>
  </si>
  <si>
    <t>WFB2</t>
  </si>
  <si>
    <t>唐新仁</t>
  </si>
  <si>
    <t>201101614610</t>
  </si>
  <si>
    <t>护士二</t>
  </si>
  <si>
    <t>WFB34</t>
  </si>
  <si>
    <t>唐惺媛</t>
  </si>
  <si>
    <t>201101614924</t>
  </si>
  <si>
    <t>WFB16</t>
  </si>
  <si>
    <t>郭靖</t>
  </si>
  <si>
    <t>201101614920</t>
  </si>
  <si>
    <t>WFB32</t>
  </si>
  <si>
    <t>黄发芳</t>
  </si>
  <si>
    <t>201101614616</t>
  </si>
  <si>
    <t>WFB12</t>
  </si>
  <si>
    <t>陈淑松</t>
  </si>
  <si>
    <t>201101614919</t>
  </si>
  <si>
    <t>WFB10</t>
  </si>
  <si>
    <t>彭蕾</t>
  </si>
  <si>
    <t>201101614710</t>
  </si>
  <si>
    <t>WFB4</t>
  </si>
  <si>
    <t>范慧</t>
  </si>
  <si>
    <t>201101614821</t>
  </si>
  <si>
    <t>WFB9</t>
  </si>
  <si>
    <t>胡金荣</t>
  </si>
  <si>
    <t>201101615006</t>
  </si>
  <si>
    <t>WFB30</t>
  </si>
  <si>
    <t>万鑫</t>
  </si>
  <si>
    <t>201101614910</t>
  </si>
  <si>
    <t>WFB6</t>
  </si>
  <si>
    <t>王润珠</t>
  </si>
  <si>
    <t>201101614714</t>
  </si>
  <si>
    <t>FLF4</t>
  </si>
  <si>
    <t>肖梁思</t>
  </si>
  <si>
    <t>201101614903</t>
  </si>
  <si>
    <t>县妇幼保健计生服务中心</t>
  </si>
  <si>
    <t>临床护理</t>
  </si>
  <si>
    <t>FLF27</t>
  </si>
  <si>
    <t>曾丽君</t>
  </si>
  <si>
    <t>201101615017</t>
  </si>
  <si>
    <t>FLF25</t>
  </si>
  <si>
    <t>吴染</t>
  </si>
  <si>
    <t>201101614909</t>
  </si>
  <si>
    <t>FLF20</t>
  </si>
  <si>
    <t>梁丽情</t>
  </si>
  <si>
    <t>201101614706</t>
  </si>
  <si>
    <t>ZNA1</t>
  </si>
  <si>
    <t>肖寒梅</t>
  </si>
  <si>
    <t>201101615718</t>
  </si>
  <si>
    <t>中医内科医师一</t>
  </si>
  <si>
    <t>ZNA8</t>
  </si>
  <si>
    <t>黄玲丽</t>
  </si>
  <si>
    <t>201101615716</t>
  </si>
  <si>
    <t>ZNB1</t>
  </si>
  <si>
    <t>史娅妮</t>
  </si>
  <si>
    <t>201101615719</t>
  </si>
  <si>
    <t>中医内科医师二</t>
  </si>
  <si>
    <t>ZNB6</t>
  </si>
  <si>
    <t>陈诗</t>
  </si>
  <si>
    <t>201101615727</t>
  </si>
  <si>
    <t>ZNB5</t>
  </si>
  <si>
    <t>李佳琳</t>
  </si>
  <si>
    <t>201101615725</t>
  </si>
  <si>
    <t>ZNB2</t>
  </si>
  <si>
    <t>成文新</t>
  </si>
  <si>
    <t>201101615726</t>
  </si>
  <si>
    <t>KQY1</t>
  </si>
  <si>
    <t>代昕</t>
  </si>
  <si>
    <t>201101615816</t>
  </si>
  <si>
    <t>口腔科医师</t>
  </si>
  <si>
    <t>KQY2</t>
  </si>
  <si>
    <t>王慧霖</t>
  </si>
  <si>
    <t>201101615818</t>
  </si>
  <si>
    <t>FAA7</t>
  </si>
  <si>
    <t>陈文娟</t>
  </si>
  <si>
    <t>201101615210</t>
  </si>
  <si>
    <t>妇产科医师一</t>
  </si>
  <si>
    <t>FAA5</t>
  </si>
  <si>
    <t>李娟兰</t>
  </si>
  <si>
    <t>201101615117</t>
  </si>
  <si>
    <t>FAA3</t>
  </si>
  <si>
    <t>唐娟娟</t>
  </si>
  <si>
    <t>201101615110</t>
  </si>
  <si>
    <t>FAA6</t>
  </si>
  <si>
    <t>刘梦</t>
  </si>
  <si>
    <t>201101615126</t>
  </si>
  <si>
    <t>FAB1</t>
  </si>
  <si>
    <t>彭智玲</t>
  </si>
  <si>
    <t>201101615128</t>
  </si>
  <si>
    <t>妇产科医师二</t>
  </si>
  <si>
    <t>WGA3</t>
  </si>
  <si>
    <t>邓琴兰</t>
  </si>
  <si>
    <t>201101615029</t>
  </si>
  <si>
    <t>五官科医师一</t>
  </si>
  <si>
    <t>WGA2</t>
  </si>
  <si>
    <t>李志强</t>
  </si>
  <si>
    <t>201101615030</t>
  </si>
  <si>
    <t>FKA5</t>
  </si>
  <si>
    <t>汪美伶</t>
  </si>
  <si>
    <t>201101613726</t>
  </si>
  <si>
    <t>FKA4</t>
  </si>
  <si>
    <t>朱玲莉</t>
  </si>
  <si>
    <t>201101613724</t>
  </si>
  <si>
    <t>FKB3</t>
  </si>
  <si>
    <t>罗芳</t>
  </si>
  <si>
    <t>201101613728</t>
  </si>
  <si>
    <t>儿科医师二</t>
  </si>
  <si>
    <t>FKB1</t>
  </si>
  <si>
    <t>王丽萍</t>
  </si>
  <si>
    <t>201101613722</t>
  </si>
  <si>
    <t>FSS1</t>
  </si>
  <si>
    <t>石浩良</t>
  </si>
  <si>
    <t>201101615823</t>
  </si>
  <si>
    <t>超声科医师</t>
  </si>
  <si>
    <t>FSS4</t>
  </si>
  <si>
    <t>黄喜能</t>
  </si>
  <si>
    <t>201101615822</t>
  </si>
  <si>
    <t>MZA1</t>
  </si>
  <si>
    <t>郑中舟</t>
  </si>
  <si>
    <t>201101615026</t>
  </si>
  <si>
    <t>麻醉科医师一</t>
  </si>
  <si>
    <t>MZA3</t>
  </si>
  <si>
    <t>厉忠梅</t>
  </si>
  <si>
    <t>201101615027</t>
  </si>
  <si>
    <t>FMZ1</t>
  </si>
  <si>
    <t>陈龙</t>
  </si>
  <si>
    <t>201101615024</t>
  </si>
  <si>
    <t>麻醉科医师</t>
  </si>
  <si>
    <t>FMZ3</t>
  </si>
  <si>
    <t>钱文凯</t>
  </si>
  <si>
    <t>201101615022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</si>
</sst>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);[Red]\(0\)"/>
    <numFmt numFmtId="178" formatCode="0.00_);[Red]\(0.00\)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26"/>
      <name val="黑体"/>
      <charset val="134"/>
    </font>
    <font>
      <b/>
      <sz val="24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4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6" borderId="11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5" borderId="10" applyNumberFormat="0" applyAlignment="0" applyProtection="0">
      <alignment vertical="center"/>
    </xf>
    <xf numFmtId="0" fontId="22" fillId="15" borderId="14" applyNumberFormat="0" applyAlignment="0" applyProtection="0">
      <alignment vertical="center"/>
    </xf>
    <xf numFmtId="0" fontId="6" fillId="6" borderId="8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2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8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4" fillId="3" borderId="2" xfId="0" applyNumberFormat="1" applyFont="1" applyFill="1" applyBorder="1" applyAlignment="1">
      <alignment horizontal="center" vertical="center" wrapText="1"/>
    </xf>
    <xf numFmtId="177" fontId="4" fillId="3" borderId="2" xfId="0" applyNumberFormat="1" applyFont="1" applyFill="1" applyBorder="1" applyAlignment="1">
      <alignment horizontal="center" vertical="center" wrapText="1"/>
    </xf>
    <xf numFmtId="178" fontId="1" fillId="2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6"/>
  <sheetViews>
    <sheetView tabSelected="1" workbookViewId="0">
      <selection activeCell="A1" sqref="A1:N1"/>
    </sheetView>
  </sheetViews>
  <sheetFormatPr defaultColWidth="8" defaultRowHeight="13.5"/>
  <cols>
    <col min="1" max="1" width="8" style="2"/>
    <col min="2" max="3" width="9.75" style="3" customWidth="1"/>
    <col min="4" max="4" width="14.125" style="4" customWidth="1"/>
    <col min="5" max="5" width="26.375" style="4" customWidth="1"/>
    <col min="6" max="6" width="15.875" style="4" customWidth="1"/>
    <col min="7" max="7" width="10.875" style="5" customWidth="1"/>
    <col min="8" max="8" width="11" style="4" customWidth="1"/>
    <col min="9" max="9" width="16" style="6" customWidth="1"/>
    <col min="10" max="11" width="11" style="5" customWidth="1"/>
    <col min="12" max="12" width="11" style="7" customWidth="1"/>
    <col min="13" max="13" width="11" style="4" customWidth="1"/>
    <col min="14" max="14" width="44.125" style="4" customWidth="1"/>
    <col min="15" max="16384" width="8" style="4"/>
  </cols>
  <sheetData>
    <row r="1" ht="53.25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ht="26.25" customHeight="1" spans="1:1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34.5" customHeight="1" spans="1:14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ht="30" customHeight="1" spans="1:14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2" t="s">
        <v>9</v>
      </c>
      <c r="I4" s="12" t="s">
        <v>10</v>
      </c>
      <c r="J4" s="18" t="s">
        <v>11</v>
      </c>
      <c r="K4" s="18" t="s">
        <v>12</v>
      </c>
      <c r="L4" s="19" t="s">
        <v>13</v>
      </c>
      <c r="M4" s="12" t="s">
        <v>14</v>
      </c>
      <c r="N4" s="19" t="s">
        <v>15</v>
      </c>
    </row>
    <row r="5" ht="20.1" customHeight="1" spans="1:14">
      <c r="A5" s="13" t="s">
        <v>16</v>
      </c>
      <c r="B5" s="13" t="s">
        <v>17</v>
      </c>
      <c r="C5" s="13" t="s">
        <v>18</v>
      </c>
      <c r="D5" s="13" t="s">
        <v>19</v>
      </c>
      <c r="E5" s="13" t="s">
        <v>20</v>
      </c>
      <c r="F5" s="13" t="s">
        <v>21</v>
      </c>
      <c r="G5" s="14">
        <v>88.9</v>
      </c>
      <c r="H5" s="15">
        <f t="shared" ref="H5:H61" si="0">G5*0.6</f>
        <v>53.34</v>
      </c>
      <c r="I5" s="20">
        <v>78.66</v>
      </c>
      <c r="J5" s="14">
        <f t="shared" ref="J5:J25" si="1">I5*0.4</f>
        <v>31.464</v>
      </c>
      <c r="K5" s="14">
        <f t="shared" ref="K5:K25" si="2">H5+J5</f>
        <v>84.804</v>
      </c>
      <c r="L5" s="21">
        <v>1</v>
      </c>
      <c r="M5" s="13">
        <v>1</v>
      </c>
      <c r="N5" s="22"/>
    </row>
    <row r="6" ht="20.1" customHeight="1" spans="1:14">
      <c r="A6" s="13" t="s">
        <v>22</v>
      </c>
      <c r="B6" s="13" t="s">
        <v>23</v>
      </c>
      <c r="C6" s="13" t="s">
        <v>24</v>
      </c>
      <c r="D6" s="13" t="s">
        <v>25</v>
      </c>
      <c r="E6" s="13" t="s">
        <v>20</v>
      </c>
      <c r="F6" s="13" t="s">
        <v>21</v>
      </c>
      <c r="G6" s="14">
        <v>83.9</v>
      </c>
      <c r="H6" s="15">
        <f t="shared" si="0"/>
        <v>50.34</v>
      </c>
      <c r="I6" s="20">
        <v>74.12</v>
      </c>
      <c r="J6" s="14">
        <f t="shared" si="1"/>
        <v>29.648</v>
      </c>
      <c r="K6" s="14">
        <f t="shared" si="2"/>
        <v>79.988</v>
      </c>
      <c r="L6" s="21">
        <v>2</v>
      </c>
      <c r="M6" s="13"/>
      <c r="N6" s="23"/>
    </row>
    <row r="7" ht="20.1" customHeight="1" spans="1:14">
      <c r="A7" s="13" t="s">
        <v>26</v>
      </c>
      <c r="B7" s="13" t="s">
        <v>27</v>
      </c>
      <c r="C7" s="13" t="s">
        <v>24</v>
      </c>
      <c r="D7" s="13" t="s">
        <v>28</v>
      </c>
      <c r="E7" s="13" t="s">
        <v>20</v>
      </c>
      <c r="F7" s="13" t="s">
        <v>29</v>
      </c>
      <c r="G7" s="14">
        <v>84</v>
      </c>
      <c r="H7" s="15">
        <f t="shared" si="0"/>
        <v>50.4</v>
      </c>
      <c r="I7" s="20">
        <v>79.86</v>
      </c>
      <c r="J7" s="14">
        <f t="shared" si="1"/>
        <v>31.944</v>
      </c>
      <c r="K7" s="14">
        <f t="shared" si="2"/>
        <v>82.344</v>
      </c>
      <c r="L7" s="21">
        <v>1</v>
      </c>
      <c r="M7" s="13">
        <v>1</v>
      </c>
      <c r="N7" s="23"/>
    </row>
    <row r="8" ht="20.1" customHeight="1" spans="1:14">
      <c r="A8" s="13" t="s">
        <v>30</v>
      </c>
      <c r="B8" s="13" t="s">
        <v>31</v>
      </c>
      <c r="C8" s="13" t="s">
        <v>18</v>
      </c>
      <c r="D8" s="13" t="s">
        <v>32</v>
      </c>
      <c r="E8" s="13" t="s">
        <v>20</v>
      </c>
      <c r="F8" s="13" t="s">
        <v>29</v>
      </c>
      <c r="G8" s="14">
        <v>80.6</v>
      </c>
      <c r="H8" s="15">
        <f t="shared" si="0"/>
        <v>48.36</v>
      </c>
      <c r="I8" s="20">
        <v>78.58</v>
      </c>
      <c r="J8" s="14">
        <f t="shared" si="1"/>
        <v>31.432</v>
      </c>
      <c r="K8" s="14">
        <f t="shared" si="2"/>
        <v>79.792</v>
      </c>
      <c r="L8" s="21">
        <v>2</v>
      </c>
      <c r="M8" s="13"/>
      <c r="N8" s="23"/>
    </row>
    <row r="9" ht="20.1" customHeight="1" spans="1:14">
      <c r="A9" s="13" t="s">
        <v>33</v>
      </c>
      <c r="B9" s="13" t="s">
        <v>34</v>
      </c>
      <c r="C9" s="13" t="s">
        <v>18</v>
      </c>
      <c r="D9" s="13" t="s">
        <v>35</v>
      </c>
      <c r="E9" s="13" t="s">
        <v>36</v>
      </c>
      <c r="F9" s="13" t="s">
        <v>37</v>
      </c>
      <c r="G9" s="14">
        <v>89.15</v>
      </c>
      <c r="H9" s="15">
        <f t="shared" si="0"/>
        <v>53.49</v>
      </c>
      <c r="I9" s="20">
        <v>77.48</v>
      </c>
      <c r="J9" s="14">
        <f t="shared" si="1"/>
        <v>30.992</v>
      </c>
      <c r="K9" s="14">
        <f t="shared" si="2"/>
        <v>84.482</v>
      </c>
      <c r="L9" s="21">
        <v>1</v>
      </c>
      <c r="M9" s="13">
        <v>2</v>
      </c>
      <c r="N9" s="23"/>
    </row>
    <row r="10" ht="20.1" customHeight="1" spans="1:14">
      <c r="A10" s="13" t="s">
        <v>38</v>
      </c>
      <c r="B10" s="13" t="s">
        <v>39</v>
      </c>
      <c r="C10" s="13" t="s">
        <v>18</v>
      </c>
      <c r="D10" s="13" t="s">
        <v>40</v>
      </c>
      <c r="E10" s="13" t="s">
        <v>36</v>
      </c>
      <c r="F10" s="13" t="s">
        <v>37</v>
      </c>
      <c r="G10" s="14">
        <v>88.4</v>
      </c>
      <c r="H10" s="15">
        <f t="shared" si="0"/>
        <v>53.04</v>
      </c>
      <c r="I10" s="20">
        <v>77.76</v>
      </c>
      <c r="J10" s="14">
        <f t="shared" si="1"/>
        <v>31.104</v>
      </c>
      <c r="K10" s="14">
        <f t="shared" si="2"/>
        <v>84.144</v>
      </c>
      <c r="L10" s="21">
        <v>2</v>
      </c>
      <c r="M10" s="13"/>
      <c r="N10" s="23"/>
    </row>
    <row r="11" ht="20.1" customHeight="1" spans="1:14">
      <c r="A11" s="13" t="s">
        <v>41</v>
      </c>
      <c r="B11" s="13" t="s">
        <v>42</v>
      </c>
      <c r="C11" s="13" t="s">
        <v>18</v>
      </c>
      <c r="D11" s="13" t="s">
        <v>43</v>
      </c>
      <c r="E11" s="13" t="s">
        <v>36</v>
      </c>
      <c r="F11" s="13" t="s">
        <v>37</v>
      </c>
      <c r="G11" s="14">
        <v>83.95</v>
      </c>
      <c r="H11" s="15">
        <f t="shared" si="0"/>
        <v>50.37</v>
      </c>
      <c r="I11" s="20">
        <v>76.58</v>
      </c>
      <c r="J11" s="14">
        <f t="shared" si="1"/>
        <v>30.632</v>
      </c>
      <c r="K11" s="14">
        <f t="shared" si="2"/>
        <v>81.002</v>
      </c>
      <c r="L11" s="21">
        <v>3</v>
      </c>
      <c r="M11" s="13"/>
      <c r="N11" s="23"/>
    </row>
    <row r="12" ht="20.1" customHeight="1" spans="1:14">
      <c r="A12" s="13" t="s">
        <v>44</v>
      </c>
      <c r="B12" s="13" t="s">
        <v>45</v>
      </c>
      <c r="C12" s="13" t="s">
        <v>18</v>
      </c>
      <c r="D12" s="13" t="s">
        <v>46</v>
      </c>
      <c r="E12" s="13" t="s">
        <v>36</v>
      </c>
      <c r="F12" s="13" t="s">
        <v>37</v>
      </c>
      <c r="G12" s="14">
        <v>81.95</v>
      </c>
      <c r="H12" s="15">
        <f t="shared" si="0"/>
        <v>49.17</v>
      </c>
      <c r="I12" s="20">
        <v>74.92</v>
      </c>
      <c r="J12" s="14">
        <f t="shared" si="1"/>
        <v>29.968</v>
      </c>
      <c r="K12" s="14">
        <f t="shared" si="2"/>
        <v>79.138</v>
      </c>
      <c r="L12" s="21">
        <v>4</v>
      </c>
      <c r="M12" s="13"/>
      <c r="N12" s="23"/>
    </row>
    <row r="13" ht="20.1" customHeight="1" spans="1:14">
      <c r="A13" s="13" t="s">
        <v>47</v>
      </c>
      <c r="B13" s="13" t="s">
        <v>48</v>
      </c>
      <c r="C13" s="13" t="s">
        <v>24</v>
      </c>
      <c r="D13" s="13" t="s">
        <v>49</v>
      </c>
      <c r="E13" s="13" t="s">
        <v>50</v>
      </c>
      <c r="F13" s="13" t="s">
        <v>21</v>
      </c>
      <c r="G13" s="14">
        <v>69</v>
      </c>
      <c r="H13" s="15">
        <f t="shared" si="0"/>
        <v>41.4</v>
      </c>
      <c r="I13" s="20">
        <v>82.3</v>
      </c>
      <c r="J13" s="14">
        <f t="shared" si="1"/>
        <v>32.92</v>
      </c>
      <c r="K13" s="14">
        <f t="shared" si="2"/>
        <v>74.32</v>
      </c>
      <c r="L13" s="21">
        <v>1</v>
      </c>
      <c r="M13" s="13">
        <v>1</v>
      </c>
      <c r="N13" s="23"/>
    </row>
    <row r="14" ht="20.1" customHeight="1" spans="1:14">
      <c r="A14" s="13" t="s">
        <v>51</v>
      </c>
      <c r="B14" s="13" t="s">
        <v>52</v>
      </c>
      <c r="C14" s="13" t="s">
        <v>18</v>
      </c>
      <c r="D14" s="13" t="s">
        <v>53</v>
      </c>
      <c r="E14" s="13" t="s">
        <v>50</v>
      </c>
      <c r="F14" s="13" t="s">
        <v>21</v>
      </c>
      <c r="G14" s="14">
        <v>69</v>
      </c>
      <c r="H14" s="15">
        <f t="shared" si="0"/>
        <v>41.4</v>
      </c>
      <c r="I14" s="20">
        <v>80</v>
      </c>
      <c r="J14" s="14">
        <f t="shared" si="1"/>
        <v>32</v>
      </c>
      <c r="K14" s="14">
        <f t="shared" si="2"/>
        <v>73.4</v>
      </c>
      <c r="L14" s="21">
        <v>2</v>
      </c>
      <c r="M14" s="13"/>
      <c r="N14" s="23"/>
    </row>
    <row r="15" ht="20.1" customHeight="1" spans="1:14">
      <c r="A15" s="13" t="s">
        <v>54</v>
      </c>
      <c r="B15" s="13" t="s">
        <v>55</v>
      </c>
      <c r="C15" s="13" t="s">
        <v>18</v>
      </c>
      <c r="D15" s="13" t="s">
        <v>56</v>
      </c>
      <c r="E15" s="13" t="s">
        <v>50</v>
      </c>
      <c r="F15" s="13" t="s">
        <v>29</v>
      </c>
      <c r="G15" s="14">
        <v>66.9</v>
      </c>
      <c r="H15" s="15">
        <f t="shared" si="0"/>
        <v>40.14</v>
      </c>
      <c r="I15" s="20">
        <v>75.76</v>
      </c>
      <c r="J15" s="14">
        <f t="shared" si="1"/>
        <v>30.304</v>
      </c>
      <c r="K15" s="14">
        <f t="shared" si="2"/>
        <v>70.444</v>
      </c>
      <c r="L15" s="21">
        <v>1</v>
      </c>
      <c r="M15" s="13">
        <v>1</v>
      </c>
      <c r="N15" s="23"/>
    </row>
    <row r="16" ht="20.1" customHeight="1" spans="1:14">
      <c r="A16" s="13" t="s">
        <v>57</v>
      </c>
      <c r="B16" s="13" t="s">
        <v>58</v>
      </c>
      <c r="C16" s="13" t="s">
        <v>18</v>
      </c>
      <c r="D16" s="13" t="s">
        <v>59</v>
      </c>
      <c r="E16" s="13" t="s">
        <v>50</v>
      </c>
      <c r="F16" s="13" t="s">
        <v>29</v>
      </c>
      <c r="G16" s="14">
        <v>66.05</v>
      </c>
      <c r="H16" s="15">
        <f t="shared" si="0"/>
        <v>39.63</v>
      </c>
      <c r="I16" s="20">
        <v>73.12</v>
      </c>
      <c r="J16" s="14">
        <f t="shared" si="1"/>
        <v>29.248</v>
      </c>
      <c r="K16" s="14">
        <f t="shared" si="2"/>
        <v>68.878</v>
      </c>
      <c r="L16" s="21">
        <v>2</v>
      </c>
      <c r="M16" s="13"/>
      <c r="N16" s="23"/>
    </row>
    <row r="17" ht="20.1" customHeight="1" spans="1:14">
      <c r="A17" s="13" t="s">
        <v>60</v>
      </c>
      <c r="B17" s="13" t="s">
        <v>61</v>
      </c>
      <c r="C17" s="13" t="s">
        <v>18</v>
      </c>
      <c r="D17" s="13" t="s">
        <v>62</v>
      </c>
      <c r="E17" s="13" t="s">
        <v>63</v>
      </c>
      <c r="F17" s="13" t="s">
        <v>21</v>
      </c>
      <c r="G17" s="14">
        <v>87.85</v>
      </c>
      <c r="H17" s="15">
        <f t="shared" si="0"/>
        <v>52.71</v>
      </c>
      <c r="I17" s="20">
        <v>77.48</v>
      </c>
      <c r="J17" s="14">
        <f t="shared" si="1"/>
        <v>30.992</v>
      </c>
      <c r="K17" s="14">
        <f t="shared" si="2"/>
        <v>83.702</v>
      </c>
      <c r="L17" s="21">
        <v>1</v>
      </c>
      <c r="M17" s="13">
        <v>1</v>
      </c>
      <c r="N17" s="23"/>
    </row>
    <row r="18" ht="20.1" customHeight="1" spans="1:14">
      <c r="A18" s="13" t="s">
        <v>64</v>
      </c>
      <c r="B18" s="13" t="s">
        <v>65</v>
      </c>
      <c r="C18" s="13" t="s">
        <v>24</v>
      </c>
      <c r="D18" s="13" t="s">
        <v>66</v>
      </c>
      <c r="E18" s="13" t="s">
        <v>63</v>
      </c>
      <c r="F18" s="13" t="s">
        <v>21</v>
      </c>
      <c r="G18" s="14">
        <v>88.15</v>
      </c>
      <c r="H18" s="15">
        <f t="shared" si="0"/>
        <v>52.89</v>
      </c>
      <c r="I18" s="20">
        <v>74.54</v>
      </c>
      <c r="J18" s="14">
        <f t="shared" si="1"/>
        <v>29.816</v>
      </c>
      <c r="K18" s="14">
        <f t="shared" si="2"/>
        <v>82.706</v>
      </c>
      <c r="L18" s="21">
        <v>2</v>
      </c>
      <c r="M18" s="13"/>
      <c r="N18" s="23"/>
    </row>
    <row r="19" ht="20.1" customHeight="1" spans="1:14">
      <c r="A19" s="13" t="s">
        <v>67</v>
      </c>
      <c r="B19" s="13" t="s">
        <v>68</v>
      </c>
      <c r="C19" s="13" t="s">
        <v>18</v>
      </c>
      <c r="D19" s="13" t="s">
        <v>69</v>
      </c>
      <c r="E19" s="13" t="s">
        <v>63</v>
      </c>
      <c r="F19" s="13" t="s">
        <v>29</v>
      </c>
      <c r="G19" s="14">
        <v>85.4</v>
      </c>
      <c r="H19" s="15">
        <f t="shared" si="0"/>
        <v>51.24</v>
      </c>
      <c r="I19" s="20">
        <v>77.22</v>
      </c>
      <c r="J19" s="14">
        <f t="shared" si="1"/>
        <v>30.888</v>
      </c>
      <c r="K19" s="14">
        <f t="shared" si="2"/>
        <v>82.128</v>
      </c>
      <c r="L19" s="21">
        <v>1</v>
      </c>
      <c r="M19" s="13">
        <v>1</v>
      </c>
      <c r="N19" s="23"/>
    </row>
    <row r="20" ht="20.1" customHeight="1" spans="1:14">
      <c r="A20" s="13" t="s">
        <v>70</v>
      </c>
      <c r="B20" s="13" t="s">
        <v>71</v>
      </c>
      <c r="C20" s="13" t="s">
        <v>18</v>
      </c>
      <c r="D20" s="13" t="s">
        <v>72</v>
      </c>
      <c r="E20" s="13" t="s">
        <v>63</v>
      </c>
      <c r="F20" s="13" t="s">
        <v>29</v>
      </c>
      <c r="G20" s="14">
        <v>82.7</v>
      </c>
      <c r="H20" s="15">
        <f t="shared" si="0"/>
        <v>49.62</v>
      </c>
      <c r="I20" s="20">
        <v>73.7</v>
      </c>
      <c r="J20" s="14">
        <f t="shared" si="1"/>
        <v>29.48</v>
      </c>
      <c r="K20" s="14">
        <f t="shared" si="2"/>
        <v>79.1</v>
      </c>
      <c r="L20" s="21">
        <v>2</v>
      </c>
      <c r="M20" s="13"/>
      <c r="N20" s="23"/>
    </row>
    <row r="21" ht="20.1" customHeight="1" spans="1:14">
      <c r="A21" s="13" t="s">
        <v>73</v>
      </c>
      <c r="B21" s="13" t="s">
        <v>74</v>
      </c>
      <c r="C21" s="13" t="s">
        <v>18</v>
      </c>
      <c r="D21" s="13" t="s">
        <v>75</v>
      </c>
      <c r="E21" s="13" t="s">
        <v>76</v>
      </c>
      <c r="F21" s="13" t="s">
        <v>77</v>
      </c>
      <c r="G21" s="14">
        <v>77.7</v>
      </c>
      <c r="H21" s="15">
        <f t="shared" si="0"/>
        <v>46.62</v>
      </c>
      <c r="I21" s="20">
        <v>76.8</v>
      </c>
      <c r="J21" s="14">
        <f t="shared" si="1"/>
        <v>30.72</v>
      </c>
      <c r="K21" s="14">
        <f t="shared" si="2"/>
        <v>77.34</v>
      </c>
      <c r="L21" s="21">
        <v>1</v>
      </c>
      <c r="M21" s="13">
        <v>3</v>
      </c>
      <c r="N21" s="23"/>
    </row>
    <row r="22" ht="20.1" customHeight="1" spans="1:14">
      <c r="A22" s="13" t="s">
        <v>78</v>
      </c>
      <c r="B22" s="13" t="s">
        <v>79</v>
      </c>
      <c r="C22" s="13" t="s">
        <v>18</v>
      </c>
      <c r="D22" s="13" t="s">
        <v>80</v>
      </c>
      <c r="E22" s="13" t="s">
        <v>76</v>
      </c>
      <c r="F22" s="13" t="s">
        <v>77</v>
      </c>
      <c r="G22" s="14">
        <v>75.1</v>
      </c>
      <c r="H22" s="15">
        <f t="shared" si="0"/>
        <v>45.06</v>
      </c>
      <c r="I22" s="20">
        <v>79.6</v>
      </c>
      <c r="J22" s="14">
        <f t="shared" si="1"/>
        <v>31.84</v>
      </c>
      <c r="K22" s="14">
        <f t="shared" si="2"/>
        <v>76.9</v>
      </c>
      <c r="L22" s="21">
        <v>2</v>
      </c>
      <c r="M22" s="13"/>
      <c r="N22" s="23"/>
    </row>
    <row r="23" ht="20.1" customHeight="1" spans="1:14">
      <c r="A23" s="13" t="s">
        <v>81</v>
      </c>
      <c r="B23" s="13" t="s">
        <v>82</v>
      </c>
      <c r="C23" s="13" t="s">
        <v>18</v>
      </c>
      <c r="D23" s="13" t="s">
        <v>83</v>
      </c>
      <c r="E23" s="13" t="s">
        <v>76</v>
      </c>
      <c r="F23" s="13" t="s">
        <v>77</v>
      </c>
      <c r="G23" s="14">
        <v>75.4</v>
      </c>
      <c r="H23" s="15">
        <f t="shared" si="0"/>
        <v>45.24</v>
      </c>
      <c r="I23" s="20">
        <v>77.96</v>
      </c>
      <c r="J23" s="14">
        <f t="shared" si="1"/>
        <v>31.184</v>
      </c>
      <c r="K23" s="14">
        <f t="shared" si="2"/>
        <v>76.424</v>
      </c>
      <c r="L23" s="21">
        <v>3</v>
      </c>
      <c r="M23" s="13"/>
      <c r="N23" s="23"/>
    </row>
    <row r="24" ht="20.1" customHeight="1" spans="1:14">
      <c r="A24" s="13" t="s">
        <v>84</v>
      </c>
      <c r="B24" s="13" t="s">
        <v>85</v>
      </c>
      <c r="C24" s="13" t="s">
        <v>24</v>
      </c>
      <c r="D24" s="13" t="s">
        <v>86</v>
      </c>
      <c r="E24" s="13" t="s">
        <v>76</v>
      </c>
      <c r="F24" s="13" t="s">
        <v>77</v>
      </c>
      <c r="G24" s="14">
        <v>73.7</v>
      </c>
      <c r="H24" s="15">
        <f t="shared" si="0"/>
        <v>44.22</v>
      </c>
      <c r="I24" s="20">
        <v>78.86</v>
      </c>
      <c r="J24" s="14">
        <f t="shared" si="1"/>
        <v>31.544</v>
      </c>
      <c r="K24" s="14">
        <f t="shared" si="2"/>
        <v>75.764</v>
      </c>
      <c r="L24" s="21">
        <v>4</v>
      </c>
      <c r="M24" s="13"/>
      <c r="N24" s="23"/>
    </row>
    <row r="25" ht="20.1" customHeight="1" spans="1:14">
      <c r="A25" s="13" t="s">
        <v>87</v>
      </c>
      <c r="B25" s="13" t="s">
        <v>88</v>
      </c>
      <c r="C25" s="13" t="s">
        <v>24</v>
      </c>
      <c r="D25" s="13" t="s">
        <v>89</v>
      </c>
      <c r="E25" s="13" t="s">
        <v>76</v>
      </c>
      <c r="F25" s="13" t="s">
        <v>77</v>
      </c>
      <c r="G25" s="14">
        <v>74.2</v>
      </c>
      <c r="H25" s="15">
        <f t="shared" si="0"/>
        <v>44.52</v>
      </c>
      <c r="I25" s="20">
        <v>77.2</v>
      </c>
      <c r="J25" s="14">
        <f t="shared" si="1"/>
        <v>30.88</v>
      </c>
      <c r="K25" s="14">
        <f t="shared" si="2"/>
        <v>75.4</v>
      </c>
      <c r="L25" s="21">
        <v>5</v>
      </c>
      <c r="M25" s="13"/>
      <c r="N25" s="23"/>
    </row>
    <row r="26" ht="20.1" customHeight="1" spans="1:14">
      <c r="A26" s="13" t="s">
        <v>90</v>
      </c>
      <c r="B26" s="13" t="s">
        <v>91</v>
      </c>
      <c r="C26" s="13" t="s">
        <v>24</v>
      </c>
      <c r="D26" s="13" t="s">
        <v>92</v>
      </c>
      <c r="E26" s="13" t="s">
        <v>76</v>
      </c>
      <c r="F26" s="13" t="s">
        <v>77</v>
      </c>
      <c r="G26" s="14">
        <v>71.5</v>
      </c>
      <c r="H26" s="15">
        <f t="shared" si="0"/>
        <v>42.9</v>
      </c>
      <c r="I26" s="20" t="s">
        <v>93</v>
      </c>
      <c r="J26" s="14"/>
      <c r="K26" s="14"/>
      <c r="L26" s="21"/>
      <c r="M26" s="13"/>
      <c r="N26" s="23"/>
    </row>
    <row r="27" ht="20.1" customHeight="1" spans="1:14">
      <c r="A27" s="13" t="s">
        <v>94</v>
      </c>
      <c r="B27" s="13" t="s">
        <v>95</v>
      </c>
      <c r="C27" s="13" t="s">
        <v>18</v>
      </c>
      <c r="D27" s="13" t="s">
        <v>96</v>
      </c>
      <c r="E27" s="13" t="s">
        <v>76</v>
      </c>
      <c r="F27" s="13" t="s">
        <v>97</v>
      </c>
      <c r="G27" s="14">
        <v>87.2</v>
      </c>
      <c r="H27" s="15">
        <f t="shared" si="0"/>
        <v>52.32</v>
      </c>
      <c r="I27" s="20">
        <v>73.2</v>
      </c>
      <c r="J27" s="14">
        <f t="shared" ref="J27:J44" si="3">I27*0.4</f>
        <v>29.28</v>
      </c>
      <c r="K27" s="14">
        <f t="shared" ref="K27:K44" si="4">H27+J27</f>
        <v>81.6</v>
      </c>
      <c r="L27" s="21">
        <v>1</v>
      </c>
      <c r="M27" s="13">
        <v>3</v>
      </c>
      <c r="N27" s="23"/>
    </row>
    <row r="28" ht="20.1" customHeight="1" spans="1:14">
      <c r="A28" s="13" t="s">
        <v>98</v>
      </c>
      <c r="B28" s="13" t="s">
        <v>99</v>
      </c>
      <c r="C28" s="13" t="s">
        <v>18</v>
      </c>
      <c r="D28" s="13" t="s">
        <v>100</v>
      </c>
      <c r="E28" s="13" t="s">
        <v>76</v>
      </c>
      <c r="F28" s="13" t="s">
        <v>97</v>
      </c>
      <c r="G28" s="14">
        <v>78.3</v>
      </c>
      <c r="H28" s="15">
        <f t="shared" si="0"/>
        <v>46.98</v>
      </c>
      <c r="I28" s="20">
        <v>72.98</v>
      </c>
      <c r="J28" s="14">
        <f t="shared" si="3"/>
        <v>29.192</v>
      </c>
      <c r="K28" s="14">
        <f t="shared" si="4"/>
        <v>76.172</v>
      </c>
      <c r="L28" s="21">
        <v>2</v>
      </c>
      <c r="M28" s="13"/>
      <c r="N28" s="23"/>
    </row>
    <row r="29" ht="20.1" customHeight="1" spans="1:14">
      <c r="A29" s="13" t="s">
        <v>101</v>
      </c>
      <c r="B29" s="13" t="s">
        <v>102</v>
      </c>
      <c r="C29" s="13" t="s">
        <v>24</v>
      </c>
      <c r="D29" s="13" t="s">
        <v>103</v>
      </c>
      <c r="E29" s="13" t="s">
        <v>76</v>
      </c>
      <c r="F29" s="13" t="s">
        <v>97</v>
      </c>
      <c r="G29" s="14">
        <v>72.9</v>
      </c>
      <c r="H29" s="15">
        <f t="shared" si="0"/>
        <v>43.74</v>
      </c>
      <c r="I29" s="20">
        <v>78.46</v>
      </c>
      <c r="J29" s="14">
        <f t="shared" si="3"/>
        <v>31.384</v>
      </c>
      <c r="K29" s="14">
        <f t="shared" si="4"/>
        <v>75.124</v>
      </c>
      <c r="L29" s="21">
        <v>3</v>
      </c>
      <c r="M29" s="13"/>
      <c r="N29" s="23"/>
    </row>
    <row r="30" ht="20.1" customHeight="1" spans="1:14">
      <c r="A30" s="13" t="s">
        <v>104</v>
      </c>
      <c r="B30" s="13" t="s">
        <v>105</v>
      </c>
      <c r="C30" s="13" t="s">
        <v>18</v>
      </c>
      <c r="D30" s="13" t="s">
        <v>106</v>
      </c>
      <c r="E30" s="13" t="s">
        <v>76</v>
      </c>
      <c r="F30" s="13" t="s">
        <v>97</v>
      </c>
      <c r="G30" s="14">
        <v>73.2</v>
      </c>
      <c r="H30" s="15">
        <f t="shared" si="0"/>
        <v>43.92</v>
      </c>
      <c r="I30" s="20">
        <v>77.92</v>
      </c>
      <c r="J30" s="14">
        <f t="shared" si="3"/>
        <v>31.168</v>
      </c>
      <c r="K30" s="14">
        <f t="shared" si="4"/>
        <v>75.088</v>
      </c>
      <c r="L30" s="21">
        <v>4</v>
      </c>
      <c r="M30" s="13"/>
      <c r="N30" s="23"/>
    </row>
    <row r="31" ht="20.1" customHeight="1" spans="1:14">
      <c r="A31" s="13" t="s">
        <v>107</v>
      </c>
      <c r="B31" s="13" t="s">
        <v>108</v>
      </c>
      <c r="C31" s="13" t="s">
        <v>18</v>
      </c>
      <c r="D31" s="13" t="s">
        <v>109</v>
      </c>
      <c r="E31" s="13" t="s">
        <v>76</v>
      </c>
      <c r="F31" s="13" t="s">
        <v>97</v>
      </c>
      <c r="G31" s="14">
        <v>73.2</v>
      </c>
      <c r="H31" s="15">
        <f t="shared" si="0"/>
        <v>43.92</v>
      </c>
      <c r="I31" s="20">
        <v>75.72</v>
      </c>
      <c r="J31" s="14">
        <f t="shared" si="3"/>
        <v>30.288</v>
      </c>
      <c r="K31" s="14">
        <f t="shared" si="4"/>
        <v>74.208</v>
      </c>
      <c r="L31" s="21">
        <v>5</v>
      </c>
      <c r="M31" s="13"/>
      <c r="N31" s="23"/>
    </row>
    <row r="32" ht="20.1" customHeight="1" spans="1:14">
      <c r="A32" s="13" t="s">
        <v>110</v>
      </c>
      <c r="B32" s="13" t="s">
        <v>111</v>
      </c>
      <c r="C32" s="13" t="s">
        <v>24</v>
      </c>
      <c r="D32" s="13" t="s">
        <v>112</v>
      </c>
      <c r="E32" s="13" t="s">
        <v>76</v>
      </c>
      <c r="F32" s="13" t="s">
        <v>97</v>
      </c>
      <c r="G32" s="14">
        <v>71.85</v>
      </c>
      <c r="H32" s="15">
        <f t="shared" si="0"/>
        <v>43.11</v>
      </c>
      <c r="I32" s="20">
        <v>75.32</v>
      </c>
      <c r="J32" s="14">
        <f t="shared" si="3"/>
        <v>30.128</v>
      </c>
      <c r="K32" s="14">
        <f t="shared" si="4"/>
        <v>73.238</v>
      </c>
      <c r="L32" s="21">
        <v>6</v>
      </c>
      <c r="M32" s="13"/>
      <c r="N32" s="23"/>
    </row>
    <row r="33" ht="20.1" customHeight="1" spans="1:14">
      <c r="A33" s="13" t="s">
        <v>113</v>
      </c>
      <c r="B33" s="13" t="s">
        <v>114</v>
      </c>
      <c r="C33" s="13" t="s">
        <v>18</v>
      </c>
      <c r="D33" s="13" t="s">
        <v>115</v>
      </c>
      <c r="E33" s="13" t="s">
        <v>116</v>
      </c>
      <c r="F33" s="13" t="s">
        <v>21</v>
      </c>
      <c r="G33" s="14">
        <v>78.2</v>
      </c>
      <c r="H33" s="15">
        <f t="shared" si="0"/>
        <v>46.92</v>
      </c>
      <c r="I33" s="20">
        <v>77.7</v>
      </c>
      <c r="J33" s="14">
        <f t="shared" si="3"/>
        <v>31.08</v>
      </c>
      <c r="K33" s="14">
        <f t="shared" si="4"/>
        <v>78</v>
      </c>
      <c r="L33" s="21">
        <v>1</v>
      </c>
      <c r="M33" s="13">
        <v>1</v>
      </c>
      <c r="N33" s="23"/>
    </row>
    <row r="34" ht="20.1" customHeight="1" spans="1:14">
      <c r="A34" s="13" t="s">
        <v>117</v>
      </c>
      <c r="B34" s="13" t="s">
        <v>118</v>
      </c>
      <c r="C34" s="13" t="s">
        <v>18</v>
      </c>
      <c r="D34" s="13" t="s">
        <v>119</v>
      </c>
      <c r="E34" s="13" t="s">
        <v>116</v>
      </c>
      <c r="F34" s="13" t="s">
        <v>21</v>
      </c>
      <c r="G34" s="14">
        <v>74.5</v>
      </c>
      <c r="H34" s="15">
        <f t="shared" si="0"/>
        <v>44.7</v>
      </c>
      <c r="I34" s="20">
        <v>73.84</v>
      </c>
      <c r="J34" s="14">
        <f t="shared" si="3"/>
        <v>29.536</v>
      </c>
      <c r="K34" s="14">
        <f t="shared" si="4"/>
        <v>74.236</v>
      </c>
      <c r="L34" s="21">
        <v>2</v>
      </c>
      <c r="M34" s="13"/>
      <c r="N34" s="23"/>
    </row>
    <row r="35" ht="20.1" customHeight="1" spans="1:14">
      <c r="A35" s="13" t="s">
        <v>120</v>
      </c>
      <c r="B35" s="13" t="s">
        <v>121</v>
      </c>
      <c r="C35" s="13" t="s">
        <v>18</v>
      </c>
      <c r="D35" s="13" t="s">
        <v>122</v>
      </c>
      <c r="E35" s="16" t="s">
        <v>116</v>
      </c>
      <c r="F35" s="13" t="s">
        <v>29</v>
      </c>
      <c r="G35" s="14">
        <v>74.95</v>
      </c>
      <c r="H35" s="15">
        <f t="shared" si="0"/>
        <v>44.97</v>
      </c>
      <c r="I35" s="20">
        <v>73.46</v>
      </c>
      <c r="J35" s="14">
        <f t="shared" si="3"/>
        <v>29.384</v>
      </c>
      <c r="K35" s="14">
        <f t="shared" si="4"/>
        <v>74.354</v>
      </c>
      <c r="L35" s="21">
        <v>1</v>
      </c>
      <c r="M35" s="13">
        <v>1</v>
      </c>
      <c r="N35" s="23"/>
    </row>
    <row r="36" ht="20.1" customHeight="1" spans="1:14">
      <c r="A36" s="13" t="s">
        <v>123</v>
      </c>
      <c r="B36" s="13" t="s">
        <v>124</v>
      </c>
      <c r="C36" s="13" t="s">
        <v>18</v>
      </c>
      <c r="D36" s="13" t="s">
        <v>125</v>
      </c>
      <c r="E36" s="13" t="s">
        <v>126</v>
      </c>
      <c r="F36" s="13" t="s">
        <v>127</v>
      </c>
      <c r="G36" s="14">
        <v>77.4</v>
      </c>
      <c r="H36" s="15">
        <f t="shared" si="0"/>
        <v>46.44</v>
      </c>
      <c r="I36" s="20">
        <v>74.66</v>
      </c>
      <c r="J36" s="14">
        <f t="shared" si="3"/>
        <v>29.864</v>
      </c>
      <c r="K36" s="14">
        <f t="shared" si="4"/>
        <v>76.304</v>
      </c>
      <c r="L36" s="21">
        <v>1</v>
      </c>
      <c r="M36" s="13">
        <v>5</v>
      </c>
      <c r="N36" s="23"/>
    </row>
    <row r="37" ht="20.1" customHeight="1" spans="1:14">
      <c r="A37" s="13" t="s">
        <v>128</v>
      </c>
      <c r="B37" s="13" t="s">
        <v>129</v>
      </c>
      <c r="C37" s="13" t="s">
        <v>24</v>
      </c>
      <c r="D37" s="13" t="s">
        <v>130</v>
      </c>
      <c r="E37" s="13" t="s">
        <v>126</v>
      </c>
      <c r="F37" s="13" t="s">
        <v>127</v>
      </c>
      <c r="G37" s="14">
        <v>74.55</v>
      </c>
      <c r="H37" s="15">
        <f t="shared" si="0"/>
        <v>44.73</v>
      </c>
      <c r="I37" s="20">
        <v>77.22</v>
      </c>
      <c r="J37" s="14">
        <f t="shared" si="3"/>
        <v>30.888</v>
      </c>
      <c r="K37" s="14">
        <f t="shared" si="4"/>
        <v>75.618</v>
      </c>
      <c r="L37" s="21">
        <v>2</v>
      </c>
      <c r="M37" s="13"/>
      <c r="N37" s="23"/>
    </row>
    <row r="38" ht="20.1" customHeight="1" spans="1:14">
      <c r="A38" s="13" t="s">
        <v>131</v>
      </c>
      <c r="B38" s="13" t="s">
        <v>132</v>
      </c>
      <c r="C38" s="13" t="s">
        <v>24</v>
      </c>
      <c r="D38" s="13" t="s">
        <v>133</v>
      </c>
      <c r="E38" s="13" t="s">
        <v>126</v>
      </c>
      <c r="F38" s="13" t="s">
        <v>127</v>
      </c>
      <c r="G38" s="14">
        <v>71.45</v>
      </c>
      <c r="H38" s="15">
        <f t="shared" si="0"/>
        <v>42.87</v>
      </c>
      <c r="I38" s="20">
        <v>80.36</v>
      </c>
      <c r="J38" s="14">
        <f t="shared" si="3"/>
        <v>32.144</v>
      </c>
      <c r="K38" s="14">
        <f t="shared" si="4"/>
        <v>75.014</v>
      </c>
      <c r="L38" s="21">
        <v>3</v>
      </c>
      <c r="M38" s="13"/>
      <c r="N38" s="23"/>
    </row>
    <row r="39" ht="20.1" customHeight="1" spans="1:14">
      <c r="A39" s="13" t="s">
        <v>134</v>
      </c>
      <c r="B39" s="13" t="s">
        <v>135</v>
      </c>
      <c r="C39" s="13" t="s">
        <v>18</v>
      </c>
      <c r="D39" s="13" t="s">
        <v>136</v>
      </c>
      <c r="E39" s="13" t="s">
        <v>126</v>
      </c>
      <c r="F39" s="13" t="s">
        <v>127</v>
      </c>
      <c r="G39" s="14">
        <v>68.7</v>
      </c>
      <c r="H39" s="15">
        <f t="shared" si="0"/>
        <v>41.22</v>
      </c>
      <c r="I39" s="20">
        <v>76.06</v>
      </c>
      <c r="J39" s="14">
        <f t="shared" si="3"/>
        <v>30.424</v>
      </c>
      <c r="K39" s="14">
        <f t="shared" si="4"/>
        <v>71.644</v>
      </c>
      <c r="L39" s="21">
        <v>4</v>
      </c>
      <c r="M39" s="13"/>
      <c r="N39" s="23"/>
    </row>
    <row r="40" ht="20.1" customHeight="1" spans="1:14">
      <c r="A40" s="13" t="s">
        <v>137</v>
      </c>
      <c r="B40" s="13" t="s">
        <v>138</v>
      </c>
      <c r="C40" s="13" t="s">
        <v>24</v>
      </c>
      <c r="D40" s="13" t="s">
        <v>139</v>
      </c>
      <c r="E40" s="13" t="s">
        <v>126</v>
      </c>
      <c r="F40" s="13" t="s">
        <v>127</v>
      </c>
      <c r="G40" s="14">
        <v>66.5</v>
      </c>
      <c r="H40" s="15">
        <f t="shared" si="0"/>
        <v>39.9</v>
      </c>
      <c r="I40" s="20">
        <v>78.62</v>
      </c>
      <c r="J40" s="14">
        <f t="shared" si="3"/>
        <v>31.448</v>
      </c>
      <c r="K40" s="14">
        <f t="shared" si="4"/>
        <v>71.348</v>
      </c>
      <c r="L40" s="21">
        <v>5</v>
      </c>
      <c r="M40" s="13"/>
      <c r="N40" s="23"/>
    </row>
    <row r="41" ht="20.1" customHeight="1" spans="1:14">
      <c r="A41" s="13" t="s">
        <v>140</v>
      </c>
      <c r="B41" s="13" t="s">
        <v>141</v>
      </c>
      <c r="C41" s="13" t="s">
        <v>24</v>
      </c>
      <c r="D41" s="13" t="s">
        <v>142</v>
      </c>
      <c r="E41" s="13" t="s">
        <v>126</v>
      </c>
      <c r="F41" s="13" t="s">
        <v>127</v>
      </c>
      <c r="G41" s="14">
        <v>66.2</v>
      </c>
      <c r="H41" s="15">
        <f t="shared" si="0"/>
        <v>39.72</v>
      </c>
      <c r="I41" s="20">
        <v>74.62</v>
      </c>
      <c r="J41" s="14">
        <f t="shared" si="3"/>
        <v>29.848</v>
      </c>
      <c r="K41" s="14">
        <f t="shared" si="4"/>
        <v>69.568</v>
      </c>
      <c r="L41" s="21">
        <v>6</v>
      </c>
      <c r="M41" s="13"/>
      <c r="N41" s="23"/>
    </row>
    <row r="42" ht="20.1" customHeight="1" spans="1:14">
      <c r="A42" s="13" t="s">
        <v>143</v>
      </c>
      <c r="B42" s="13" t="s">
        <v>144</v>
      </c>
      <c r="C42" s="13" t="s">
        <v>24</v>
      </c>
      <c r="D42" s="13" t="s">
        <v>145</v>
      </c>
      <c r="E42" s="13" t="s">
        <v>126</v>
      </c>
      <c r="F42" s="13" t="s">
        <v>127</v>
      </c>
      <c r="G42" s="14">
        <v>61.9</v>
      </c>
      <c r="H42" s="15">
        <f t="shared" si="0"/>
        <v>37.14</v>
      </c>
      <c r="I42" s="20">
        <v>75.96</v>
      </c>
      <c r="J42" s="14">
        <f t="shared" si="3"/>
        <v>30.384</v>
      </c>
      <c r="K42" s="14">
        <f t="shared" si="4"/>
        <v>67.524</v>
      </c>
      <c r="L42" s="21">
        <v>7</v>
      </c>
      <c r="M42" s="13"/>
      <c r="N42" s="23"/>
    </row>
    <row r="43" ht="20.1" customHeight="1" spans="1:14">
      <c r="A43" s="13" t="s">
        <v>146</v>
      </c>
      <c r="B43" s="13" t="s">
        <v>147</v>
      </c>
      <c r="C43" s="13" t="s">
        <v>18</v>
      </c>
      <c r="D43" s="13" t="s">
        <v>148</v>
      </c>
      <c r="E43" s="13" t="s">
        <v>126</v>
      </c>
      <c r="F43" s="13" t="s">
        <v>127</v>
      </c>
      <c r="G43" s="14">
        <v>60.8</v>
      </c>
      <c r="H43" s="15">
        <f t="shared" si="0"/>
        <v>36.48</v>
      </c>
      <c r="I43" s="20">
        <v>72.3</v>
      </c>
      <c r="J43" s="14">
        <f t="shared" si="3"/>
        <v>28.92</v>
      </c>
      <c r="K43" s="14">
        <f t="shared" si="4"/>
        <v>65.4</v>
      </c>
      <c r="L43" s="21">
        <v>8</v>
      </c>
      <c r="M43" s="13"/>
      <c r="N43" s="23"/>
    </row>
    <row r="44" ht="20.1" customHeight="1" spans="1:14">
      <c r="A44" s="13" t="s">
        <v>149</v>
      </c>
      <c r="B44" s="13" t="s">
        <v>150</v>
      </c>
      <c r="C44" s="13" t="s">
        <v>18</v>
      </c>
      <c r="D44" s="13" t="s">
        <v>151</v>
      </c>
      <c r="E44" s="13" t="s">
        <v>126</v>
      </c>
      <c r="F44" s="13" t="s">
        <v>127</v>
      </c>
      <c r="G44" s="14">
        <v>62.85</v>
      </c>
      <c r="H44" s="15">
        <f t="shared" si="0"/>
        <v>37.71</v>
      </c>
      <c r="I44" s="20">
        <v>0</v>
      </c>
      <c r="J44" s="14">
        <f t="shared" si="3"/>
        <v>0</v>
      </c>
      <c r="K44" s="14">
        <f t="shared" si="4"/>
        <v>37.71</v>
      </c>
      <c r="L44" s="21">
        <v>9</v>
      </c>
      <c r="M44" s="13"/>
      <c r="N44" s="23"/>
    </row>
    <row r="45" ht="20.1" customHeight="1" spans="1:14">
      <c r="A45" s="13" t="s">
        <v>152</v>
      </c>
      <c r="B45" s="13" t="s">
        <v>153</v>
      </c>
      <c r="C45" s="13" t="s">
        <v>24</v>
      </c>
      <c r="D45" s="13" t="s">
        <v>154</v>
      </c>
      <c r="E45" s="13" t="s">
        <v>126</v>
      </c>
      <c r="F45" s="13" t="s">
        <v>127</v>
      </c>
      <c r="G45" s="14">
        <v>59.7</v>
      </c>
      <c r="H45" s="15">
        <f t="shared" si="0"/>
        <v>35.82</v>
      </c>
      <c r="I45" s="20" t="s">
        <v>93</v>
      </c>
      <c r="J45" s="14"/>
      <c r="K45" s="14"/>
      <c r="L45" s="21"/>
      <c r="M45" s="13"/>
      <c r="N45" s="23"/>
    </row>
    <row r="46" ht="20.1" customHeight="1" spans="1:14">
      <c r="A46" s="13" t="s">
        <v>155</v>
      </c>
      <c r="B46" s="13" t="s">
        <v>156</v>
      </c>
      <c r="C46" s="13" t="s">
        <v>18</v>
      </c>
      <c r="D46" s="13" t="s">
        <v>157</v>
      </c>
      <c r="E46" s="13" t="s">
        <v>126</v>
      </c>
      <c r="F46" s="13" t="s">
        <v>158</v>
      </c>
      <c r="G46" s="14">
        <v>76.35</v>
      </c>
      <c r="H46" s="15">
        <f t="shared" si="0"/>
        <v>45.81</v>
      </c>
      <c r="I46" s="20">
        <v>76.56</v>
      </c>
      <c r="J46" s="14">
        <f t="shared" ref="J46:J60" si="5">I46*0.4</f>
        <v>30.624</v>
      </c>
      <c r="K46" s="14">
        <f t="shared" ref="K46:K60" si="6">H46+J46</f>
        <v>76.434</v>
      </c>
      <c r="L46" s="21">
        <v>1</v>
      </c>
      <c r="M46" s="13">
        <v>4</v>
      </c>
      <c r="N46" s="23"/>
    </row>
    <row r="47" ht="20.1" customHeight="1" spans="1:14">
      <c r="A47" s="13" t="s">
        <v>159</v>
      </c>
      <c r="B47" s="13" t="s">
        <v>160</v>
      </c>
      <c r="C47" s="13" t="s">
        <v>24</v>
      </c>
      <c r="D47" s="13" t="s">
        <v>161</v>
      </c>
      <c r="E47" s="13" t="s">
        <v>126</v>
      </c>
      <c r="F47" s="13" t="s">
        <v>158</v>
      </c>
      <c r="G47" s="14">
        <v>72.2</v>
      </c>
      <c r="H47" s="15">
        <f t="shared" si="0"/>
        <v>43.32</v>
      </c>
      <c r="I47" s="20">
        <v>74.12</v>
      </c>
      <c r="J47" s="14">
        <f t="shared" si="5"/>
        <v>29.648</v>
      </c>
      <c r="K47" s="14">
        <f t="shared" si="6"/>
        <v>72.968</v>
      </c>
      <c r="L47" s="21">
        <v>2</v>
      </c>
      <c r="M47" s="13"/>
      <c r="N47" s="23"/>
    </row>
    <row r="48" ht="20.1" customHeight="1" spans="1:14">
      <c r="A48" s="13" t="s">
        <v>162</v>
      </c>
      <c r="B48" s="13" t="s">
        <v>163</v>
      </c>
      <c r="C48" s="13" t="s">
        <v>24</v>
      </c>
      <c r="D48" s="13" t="s">
        <v>164</v>
      </c>
      <c r="E48" s="13" t="s">
        <v>126</v>
      </c>
      <c r="F48" s="13" t="s">
        <v>158</v>
      </c>
      <c r="G48" s="14">
        <v>71.2</v>
      </c>
      <c r="H48" s="15">
        <f t="shared" si="0"/>
        <v>42.72</v>
      </c>
      <c r="I48" s="20">
        <v>75.18</v>
      </c>
      <c r="J48" s="14">
        <f t="shared" si="5"/>
        <v>30.072</v>
      </c>
      <c r="K48" s="14">
        <f t="shared" si="6"/>
        <v>72.792</v>
      </c>
      <c r="L48" s="21">
        <v>3</v>
      </c>
      <c r="M48" s="13"/>
      <c r="N48" s="23"/>
    </row>
    <row r="49" ht="20.1" customHeight="1" spans="1:14">
      <c r="A49" s="13" t="s">
        <v>165</v>
      </c>
      <c r="B49" s="13" t="s">
        <v>166</v>
      </c>
      <c r="C49" s="13" t="s">
        <v>24</v>
      </c>
      <c r="D49" s="13" t="s">
        <v>167</v>
      </c>
      <c r="E49" s="13" t="s">
        <v>126</v>
      </c>
      <c r="F49" s="13" t="s">
        <v>158</v>
      </c>
      <c r="G49" s="14">
        <v>71.35</v>
      </c>
      <c r="H49" s="15">
        <f t="shared" si="0"/>
        <v>42.81</v>
      </c>
      <c r="I49" s="20">
        <v>74.86</v>
      </c>
      <c r="J49" s="14">
        <f t="shared" si="5"/>
        <v>29.944</v>
      </c>
      <c r="K49" s="14">
        <f t="shared" si="6"/>
        <v>72.754</v>
      </c>
      <c r="L49" s="21">
        <v>4</v>
      </c>
      <c r="M49" s="13"/>
      <c r="N49" s="23"/>
    </row>
    <row r="50" ht="20.1" customHeight="1" spans="1:14">
      <c r="A50" s="13" t="s">
        <v>168</v>
      </c>
      <c r="B50" s="13" t="s">
        <v>169</v>
      </c>
      <c r="C50" s="13" t="s">
        <v>18</v>
      </c>
      <c r="D50" s="13" t="s">
        <v>170</v>
      </c>
      <c r="E50" s="13" t="s">
        <v>126</v>
      </c>
      <c r="F50" s="13" t="s">
        <v>158</v>
      </c>
      <c r="G50" s="14">
        <v>69.75</v>
      </c>
      <c r="H50" s="15">
        <f t="shared" si="0"/>
        <v>41.85</v>
      </c>
      <c r="I50" s="20">
        <v>74.8</v>
      </c>
      <c r="J50" s="14">
        <f t="shared" si="5"/>
        <v>29.92</v>
      </c>
      <c r="K50" s="14">
        <f t="shared" si="6"/>
        <v>71.77</v>
      </c>
      <c r="L50" s="21">
        <v>5</v>
      </c>
      <c r="M50" s="13"/>
      <c r="N50" s="23"/>
    </row>
    <row r="51" ht="20.1" customHeight="1" spans="1:14">
      <c r="A51" s="13" t="s">
        <v>171</v>
      </c>
      <c r="B51" s="13" t="s">
        <v>172</v>
      </c>
      <c r="C51" s="13" t="s">
        <v>24</v>
      </c>
      <c r="D51" s="13" t="s">
        <v>173</v>
      </c>
      <c r="E51" s="13" t="s">
        <v>126</v>
      </c>
      <c r="F51" s="13" t="s">
        <v>158</v>
      </c>
      <c r="G51" s="14">
        <v>67.25</v>
      </c>
      <c r="H51" s="15">
        <f t="shared" si="0"/>
        <v>40.35</v>
      </c>
      <c r="I51" s="20">
        <v>74.92</v>
      </c>
      <c r="J51" s="14">
        <f t="shared" si="5"/>
        <v>29.968</v>
      </c>
      <c r="K51" s="14">
        <f t="shared" si="6"/>
        <v>70.318</v>
      </c>
      <c r="L51" s="21">
        <v>6</v>
      </c>
      <c r="M51" s="13"/>
      <c r="N51" s="23"/>
    </row>
    <row r="52" ht="20.1" customHeight="1" spans="1:14">
      <c r="A52" s="13" t="s">
        <v>174</v>
      </c>
      <c r="B52" s="13" t="s">
        <v>175</v>
      </c>
      <c r="C52" s="13" t="s">
        <v>24</v>
      </c>
      <c r="D52" s="13" t="s">
        <v>176</v>
      </c>
      <c r="E52" s="13" t="s">
        <v>126</v>
      </c>
      <c r="F52" s="13" t="s">
        <v>158</v>
      </c>
      <c r="G52" s="14">
        <v>65.8</v>
      </c>
      <c r="H52" s="15">
        <f t="shared" si="0"/>
        <v>39.48</v>
      </c>
      <c r="I52" s="20">
        <v>76.66</v>
      </c>
      <c r="J52" s="14">
        <f t="shared" si="5"/>
        <v>30.664</v>
      </c>
      <c r="K52" s="14">
        <f t="shared" si="6"/>
        <v>70.144</v>
      </c>
      <c r="L52" s="21">
        <v>7</v>
      </c>
      <c r="M52" s="13"/>
      <c r="N52" s="23"/>
    </row>
    <row r="53" ht="20.1" customHeight="1" spans="1:14">
      <c r="A53" s="13" t="s">
        <v>177</v>
      </c>
      <c r="B53" s="13" t="s">
        <v>178</v>
      </c>
      <c r="C53" s="13" t="s">
        <v>24</v>
      </c>
      <c r="D53" s="13" t="s">
        <v>179</v>
      </c>
      <c r="E53" s="13" t="s">
        <v>126</v>
      </c>
      <c r="F53" s="13" t="s">
        <v>158</v>
      </c>
      <c r="G53" s="14">
        <v>66.05</v>
      </c>
      <c r="H53" s="15">
        <f t="shared" si="0"/>
        <v>39.63</v>
      </c>
      <c r="I53" s="20">
        <v>75.22</v>
      </c>
      <c r="J53" s="14">
        <f t="shared" si="5"/>
        <v>30.088</v>
      </c>
      <c r="K53" s="14">
        <f t="shared" si="6"/>
        <v>69.718</v>
      </c>
      <c r="L53" s="21">
        <v>8</v>
      </c>
      <c r="M53" s="13"/>
      <c r="N53" s="23"/>
    </row>
    <row r="54" ht="20.1" customHeight="1" spans="1:14">
      <c r="A54" s="13" t="s">
        <v>180</v>
      </c>
      <c r="B54" s="13" t="s">
        <v>181</v>
      </c>
      <c r="C54" s="13" t="s">
        <v>24</v>
      </c>
      <c r="D54" s="13" t="s">
        <v>182</v>
      </c>
      <c r="E54" s="13" t="s">
        <v>183</v>
      </c>
      <c r="F54" s="13" t="s">
        <v>127</v>
      </c>
      <c r="G54" s="14">
        <v>78.35</v>
      </c>
      <c r="H54" s="15">
        <f t="shared" si="0"/>
        <v>47.01</v>
      </c>
      <c r="I54" s="20">
        <v>75.42</v>
      </c>
      <c r="J54" s="14">
        <f t="shared" si="5"/>
        <v>30.168</v>
      </c>
      <c r="K54" s="14">
        <f t="shared" si="6"/>
        <v>77.178</v>
      </c>
      <c r="L54" s="21">
        <v>1</v>
      </c>
      <c r="M54" s="13">
        <v>2</v>
      </c>
      <c r="N54" s="23"/>
    </row>
    <row r="55" ht="20.1" customHeight="1" spans="1:14">
      <c r="A55" s="13" t="s">
        <v>184</v>
      </c>
      <c r="B55" s="13" t="s">
        <v>185</v>
      </c>
      <c r="C55" s="13" t="s">
        <v>24</v>
      </c>
      <c r="D55" s="13" t="s">
        <v>186</v>
      </c>
      <c r="E55" s="13" t="s">
        <v>183</v>
      </c>
      <c r="F55" s="13" t="s">
        <v>127</v>
      </c>
      <c r="G55" s="14">
        <v>68.55</v>
      </c>
      <c r="H55" s="15">
        <f t="shared" si="0"/>
        <v>41.13</v>
      </c>
      <c r="I55" s="20">
        <v>73.42</v>
      </c>
      <c r="J55" s="14">
        <f t="shared" si="5"/>
        <v>29.368</v>
      </c>
      <c r="K55" s="14">
        <f t="shared" si="6"/>
        <v>70.498</v>
      </c>
      <c r="L55" s="21">
        <v>2</v>
      </c>
      <c r="M55" s="13"/>
      <c r="N55" s="23"/>
    </row>
    <row r="56" ht="20.1" customHeight="1" spans="1:14">
      <c r="A56" s="13" t="s">
        <v>187</v>
      </c>
      <c r="B56" s="13" t="s">
        <v>188</v>
      </c>
      <c r="C56" s="13" t="s">
        <v>24</v>
      </c>
      <c r="D56" s="13" t="s">
        <v>189</v>
      </c>
      <c r="E56" s="13" t="s">
        <v>183</v>
      </c>
      <c r="F56" s="13" t="s">
        <v>127</v>
      </c>
      <c r="G56" s="14">
        <v>63.2</v>
      </c>
      <c r="H56" s="15">
        <f t="shared" si="0"/>
        <v>37.92</v>
      </c>
      <c r="I56" s="20">
        <v>77.62</v>
      </c>
      <c r="J56" s="14">
        <f t="shared" si="5"/>
        <v>31.048</v>
      </c>
      <c r="K56" s="14">
        <f t="shared" si="6"/>
        <v>68.968</v>
      </c>
      <c r="L56" s="21">
        <v>3</v>
      </c>
      <c r="M56" s="13"/>
      <c r="N56" s="23"/>
    </row>
    <row r="57" ht="20.1" customHeight="1" spans="1:14">
      <c r="A57" s="13" t="s">
        <v>190</v>
      </c>
      <c r="B57" s="13" t="s">
        <v>191</v>
      </c>
      <c r="C57" s="13" t="s">
        <v>24</v>
      </c>
      <c r="D57" s="13" t="s">
        <v>192</v>
      </c>
      <c r="E57" s="13" t="s">
        <v>183</v>
      </c>
      <c r="F57" s="13" t="s">
        <v>127</v>
      </c>
      <c r="G57" s="14">
        <v>62.6</v>
      </c>
      <c r="H57" s="15">
        <f t="shared" si="0"/>
        <v>37.56</v>
      </c>
      <c r="I57" s="20">
        <v>75.64</v>
      </c>
      <c r="J57" s="14">
        <f t="shared" si="5"/>
        <v>30.256</v>
      </c>
      <c r="K57" s="14">
        <f t="shared" si="6"/>
        <v>67.816</v>
      </c>
      <c r="L57" s="21">
        <v>4</v>
      </c>
      <c r="M57" s="13"/>
      <c r="N57" s="23"/>
    </row>
    <row r="58" ht="20.1" customHeight="1" spans="1:14">
      <c r="A58" s="13" t="s">
        <v>193</v>
      </c>
      <c r="B58" s="13" t="s">
        <v>194</v>
      </c>
      <c r="C58" s="13" t="s">
        <v>24</v>
      </c>
      <c r="D58" s="13" t="s">
        <v>195</v>
      </c>
      <c r="E58" s="13" t="s">
        <v>183</v>
      </c>
      <c r="F58" s="13" t="s">
        <v>158</v>
      </c>
      <c r="G58" s="14">
        <v>73</v>
      </c>
      <c r="H58" s="15">
        <f t="shared" si="0"/>
        <v>43.8</v>
      </c>
      <c r="I58" s="20">
        <v>76.32</v>
      </c>
      <c r="J58" s="14">
        <f t="shared" si="5"/>
        <v>30.528</v>
      </c>
      <c r="K58" s="14">
        <f t="shared" si="6"/>
        <v>74.328</v>
      </c>
      <c r="L58" s="21">
        <v>1</v>
      </c>
      <c r="M58" s="13">
        <v>2</v>
      </c>
      <c r="N58" s="23"/>
    </row>
    <row r="59" ht="20.1" customHeight="1" spans="1:14">
      <c r="A59" s="13" t="s">
        <v>196</v>
      </c>
      <c r="B59" s="13" t="s">
        <v>197</v>
      </c>
      <c r="C59" s="13" t="s">
        <v>24</v>
      </c>
      <c r="D59" s="13" t="s">
        <v>198</v>
      </c>
      <c r="E59" s="13" t="s">
        <v>183</v>
      </c>
      <c r="F59" s="13" t="s">
        <v>158</v>
      </c>
      <c r="G59" s="14">
        <v>72.75</v>
      </c>
      <c r="H59" s="15">
        <f t="shared" si="0"/>
        <v>43.65</v>
      </c>
      <c r="I59" s="20">
        <v>75.44</v>
      </c>
      <c r="J59" s="14">
        <f t="shared" si="5"/>
        <v>30.176</v>
      </c>
      <c r="K59" s="14">
        <f t="shared" si="6"/>
        <v>73.826</v>
      </c>
      <c r="L59" s="21">
        <v>2</v>
      </c>
      <c r="M59" s="13"/>
      <c r="N59" s="23"/>
    </row>
    <row r="60" ht="20.1" customHeight="1" spans="1:14">
      <c r="A60" s="13" t="s">
        <v>199</v>
      </c>
      <c r="B60" s="13" t="s">
        <v>200</v>
      </c>
      <c r="C60" s="13" t="s">
        <v>18</v>
      </c>
      <c r="D60" s="13" t="s">
        <v>201</v>
      </c>
      <c r="E60" s="13" t="s">
        <v>183</v>
      </c>
      <c r="F60" s="13" t="s">
        <v>158</v>
      </c>
      <c r="G60" s="14">
        <v>64.05</v>
      </c>
      <c r="H60" s="15">
        <f t="shared" si="0"/>
        <v>38.43</v>
      </c>
      <c r="I60" s="20">
        <v>75.54</v>
      </c>
      <c r="J60" s="14">
        <f t="shared" si="5"/>
        <v>30.216</v>
      </c>
      <c r="K60" s="14">
        <f t="shared" si="6"/>
        <v>68.646</v>
      </c>
      <c r="L60" s="21">
        <v>3</v>
      </c>
      <c r="M60" s="13"/>
      <c r="N60" s="23"/>
    </row>
    <row r="61" ht="20.1" customHeight="1" spans="1:14">
      <c r="A61" s="13" t="s">
        <v>202</v>
      </c>
      <c r="B61" s="13" t="s">
        <v>203</v>
      </c>
      <c r="C61" s="13" t="s">
        <v>24</v>
      </c>
      <c r="D61" s="13" t="s">
        <v>204</v>
      </c>
      <c r="E61" s="13" t="s">
        <v>183</v>
      </c>
      <c r="F61" s="13" t="s">
        <v>158</v>
      </c>
      <c r="G61" s="14">
        <v>61.25</v>
      </c>
      <c r="H61" s="15">
        <f t="shared" si="0"/>
        <v>36.75</v>
      </c>
      <c r="I61" s="20" t="s">
        <v>93</v>
      </c>
      <c r="J61" s="14"/>
      <c r="K61" s="14"/>
      <c r="L61" s="21"/>
      <c r="M61" s="13"/>
      <c r="N61" s="23"/>
    </row>
    <row r="62" ht="43.5" customHeight="1" spans="1:14">
      <c r="A62" s="17" t="s">
        <v>205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ht="30" customHeight="1" spans="1:14">
      <c r="A63" s="10" t="s">
        <v>2</v>
      </c>
      <c r="B63" s="10" t="s">
        <v>3</v>
      </c>
      <c r="C63" s="10" t="s">
        <v>4</v>
      </c>
      <c r="D63" s="10" t="s">
        <v>5</v>
      </c>
      <c r="E63" s="10" t="s">
        <v>6</v>
      </c>
      <c r="F63" s="10" t="s">
        <v>7</v>
      </c>
      <c r="G63" s="11" t="s">
        <v>8</v>
      </c>
      <c r="H63" s="12" t="s">
        <v>9</v>
      </c>
      <c r="I63" s="12" t="s">
        <v>10</v>
      </c>
      <c r="J63" s="18" t="s">
        <v>11</v>
      </c>
      <c r="K63" s="18" t="s">
        <v>12</v>
      </c>
      <c r="L63" s="19" t="s">
        <v>13</v>
      </c>
      <c r="M63" s="12" t="s">
        <v>14</v>
      </c>
      <c r="N63" s="19" t="s">
        <v>15</v>
      </c>
    </row>
    <row r="64" ht="20.1" customHeight="1" spans="1:14">
      <c r="A64" s="13" t="s">
        <v>206</v>
      </c>
      <c r="B64" s="13" t="s">
        <v>207</v>
      </c>
      <c r="C64" s="13" t="s">
        <v>24</v>
      </c>
      <c r="D64" s="13" t="s">
        <v>208</v>
      </c>
      <c r="E64" s="13" t="s">
        <v>209</v>
      </c>
      <c r="F64" s="13" t="s">
        <v>21</v>
      </c>
      <c r="G64" s="14">
        <v>87.15</v>
      </c>
      <c r="H64" s="15">
        <f t="shared" ref="H64:H121" si="7">G64*0.6</f>
        <v>52.29</v>
      </c>
      <c r="I64" s="20">
        <v>77.78</v>
      </c>
      <c r="J64" s="14">
        <f t="shared" ref="J64:J82" si="8">I64*0.4</f>
        <v>31.112</v>
      </c>
      <c r="K64" s="14">
        <f t="shared" ref="K64:K82" si="9">H64+J64</f>
        <v>83.402</v>
      </c>
      <c r="L64" s="21">
        <v>1</v>
      </c>
      <c r="M64" s="24">
        <v>1</v>
      </c>
      <c r="N64" s="23"/>
    </row>
    <row r="65" ht="20.1" customHeight="1" spans="1:14">
      <c r="A65" s="13" t="s">
        <v>210</v>
      </c>
      <c r="B65" s="13" t="s">
        <v>211</v>
      </c>
      <c r="C65" s="13" t="s">
        <v>24</v>
      </c>
      <c r="D65" s="13" t="s">
        <v>212</v>
      </c>
      <c r="E65" s="13" t="s">
        <v>209</v>
      </c>
      <c r="F65" s="13" t="s">
        <v>21</v>
      </c>
      <c r="G65" s="14">
        <v>79.6</v>
      </c>
      <c r="H65" s="15">
        <f t="shared" si="7"/>
        <v>47.76</v>
      </c>
      <c r="I65" s="20">
        <v>75.48</v>
      </c>
      <c r="J65" s="14">
        <f t="shared" si="8"/>
        <v>30.192</v>
      </c>
      <c r="K65" s="14">
        <f t="shared" si="9"/>
        <v>77.952</v>
      </c>
      <c r="L65" s="21">
        <v>2</v>
      </c>
      <c r="M65" s="26"/>
      <c r="N65" s="23"/>
    </row>
    <row r="66" ht="20.1" customHeight="1" spans="1:14">
      <c r="A66" s="13" t="s">
        <v>213</v>
      </c>
      <c r="B66" s="13" t="s">
        <v>214</v>
      </c>
      <c r="C66" s="13" t="s">
        <v>18</v>
      </c>
      <c r="D66" s="13" t="s">
        <v>215</v>
      </c>
      <c r="E66" s="13" t="s">
        <v>209</v>
      </c>
      <c r="F66" s="13" t="s">
        <v>29</v>
      </c>
      <c r="G66" s="14">
        <v>80.5</v>
      </c>
      <c r="H66" s="15">
        <f t="shared" si="7"/>
        <v>48.3</v>
      </c>
      <c r="I66" s="20">
        <v>76.8</v>
      </c>
      <c r="J66" s="14">
        <f t="shared" si="8"/>
        <v>30.72</v>
      </c>
      <c r="K66" s="14">
        <f t="shared" si="9"/>
        <v>79.02</v>
      </c>
      <c r="L66" s="21">
        <v>1</v>
      </c>
      <c r="M66" s="24">
        <v>1</v>
      </c>
      <c r="N66" s="23" t="s">
        <v>216</v>
      </c>
    </row>
    <row r="67" ht="20.1" customHeight="1" spans="1:14">
      <c r="A67" s="13" t="s">
        <v>217</v>
      </c>
      <c r="B67" s="13" t="s">
        <v>218</v>
      </c>
      <c r="C67" s="13" t="s">
        <v>18</v>
      </c>
      <c r="D67" s="13" t="s">
        <v>219</v>
      </c>
      <c r="E67" s="13" t="s">
        <v>209</v>
      </c>
      <c r="F67" s="13" t="s">
        <v>29</v>
      </c>
      <c r="G67" s="14">
        <v>78.1</v>
      </c>
      <c r="H67" s="15">
        <f t="shared" si="7"/>
        <v>46.86</v>
      </c>
      <c r="I67" s="20">
        <v>80.4</v>
      </c>
      <c r="J67" s="14">
        <f t="shared" si="8"/>
        <v>32.16</v>
      </c>
      <c r="K67" s="14">
        <f t="shared" si="9"/>
        <v>79.02</v>
      </c>
      <c r="L67" s="21">
        <v>2</v>
      </c>
      <c r="M67" s="26"/>
      <c r="N67" s="23"/>
    </row>
    <row r="68" ht="20.1" customHeight="1" spans="1:14">
      <c r="A68" s="13" t="s">
        <v>220</v>
      </c>
      <c r="B68" s="13" t="s">
        <v>221</v>
      </c>
      <c r="C68" s="13" t="s">
        <v>24</v>
      </c>
      <c r="D68" s="13" t="s">
        <v>222</v>
      </c>
      <c r="E68" s="13" t="s">
        <v>209</v>
      </c>
      <c r="F68" s="13" t="s">
        <v>223</v>
      </c>
      <c r="G68" s="14">
        <v>79.8</v>
      </c>
      <c r="H68" s="15">
        <f t="shared" si="7"/>
        <v>47.88</v>
      </c>
      <c r="I68" s="20">
        <v>81.3</v>
      </c>
      <c r="J68" s="14">
        <f t="shared" si="8"/>
        <v>32.52</v>
      </c>
      <c r="K68" s="14">
        <f t="shared" si="9"/>
        <v>80.4</v>
      </c>
      <c r="L68" s="21">
        <v>1</v>
      </c>
      <c r="M68" s="24">
        <v>1</v>
      </c>
      <c r="N68" s="23"/>
    </row>
    <row r="69" ht="20.1" customHeight="1" spans="1:14">
      <c r="A69" s="13" t="s">
        <v>224</v>
      </c>
      <c r="B69" s="13" t="s">
        <v>225</v>
      </c>
      <c r="C69" s="13" t="s">
        <v>18</v>
      </c>
      <c r="D69" s="13" t="s">
        <v>226</v>
      </c>
      <c r="E69" s="13" t="s">
        <v>209</v>
      </c>
      <c r="F69" s="13" t="s">
        <v>223</v>
      </c>
      <c r="G69" s="14">
        <v>80.75</v>
      </c>
      <c r="H69" s="15">
        <f t="shared" si="7"/>
        <v>48.45</v>
      </c>
      <c r="I69" s="20">
        <v>76.14</v>
      </c>
      <c r="J69" s="14">
        <f t="shared" si="8"/>
        <v>30.456</v>
      </c>
      <c r="K69" s="14">
        <f t="shared" si="9"/>
        <v>78.906</v>
      </c>
      <c r="L69" s="21">
        <v>2</v>
      </c>
      <c r="M69" s="26"/>
      <c r="N69" s="23"/>
    </row>
    <row r="70" ht="20.1" customHeight="1" spans="1:14">
      <c r="A70" s="13" t="s">
        <v>227</v>
      </c>
      <c r="B70" s="13" t="s">
        <v>228</v>
      </c>
      <c r="C70" s="13" t="s">
        <v>24</v>
      </c>
      <c r="D70" s="13" t="s">
        <v>229</v>
      </c>
      <c r="E70" s="13" t="s">
        <v>230</v>
      </c>
      <c r="F70" s="13" t="s">
        <v>231</v>
      </c>
      <c r="G70" s="14">
        <v>80.8</v>
      </c>
      <c r="H70" s="15">
        <f t="shared" si="7"/>
        <v>48.48</v>
      </c>
      <c r="I70" s="20">
        <v>77.88</v>
      </c>
      <c r="J70" s="14">
        <f t="shared" si="8"/>
        <v>31.152</v>
      </c>
      <c r="K70" s="14">
        <f t="shared" si="9"/>
        <v>79.632</v>
      </c>
      <c r="L70" s="21">
        <v>1</v>
      </c>
      <c r="M70" s="24">
        <v>2</v>
      </c>
      <c r="N70" s="23"/>
    </row>
    <row r="71" ht="20.1" customHeight="1" spans="1:14">
      <c r="A71" s="13" t="s">
        <v>232</v>
      </c>
      <c r="B71" s="13" t="s">
        <v>233</v>
      </c>
      <c r="C71" s="13" t="s">
        <v>18</v>
      </c>
      <c r="D71" s="13" t="s">
        <v>234</v>
      </c>
      <c r="E71" s="13" t="s">
        <v>230</v>
      </c>
      <c r="F71" s="13" t="s">
        <v>231</v>
      </c>
      <c r="G71" s="14">
        <v>76.45</v>
      </c>
      <c r="H71" s="15">
        <f t="shared" si="7"/>
        <v>45.87</v>
      </c>
      <c r="I71" s="20">
        <v>76.8</v>
      </c>
      <c r="J71" s="14">
        <f t="shared" si="8"/>
        <v>30.72</v>
      </c>
      <c r="K71" s="14">
        <f t="shared" si="9"/>
        <v>76.59</v>
      </c>
      <c r="L71" s="21">
        <v>2</v>
      </c>
      <c r="M71" s="27"/>
      <c r="N71" s="23"/>
    </row>
    <row r="72" ht="20.1" customHeight="1" spans="1:14">
      <c r="A72" s="13" t="s">
        <v>235</v>
      </c>
      <c r="B72" s="13" t="s">
        <v>236</v>
      </c>
      <c r="C72" s="13" t="s">
        <v>24</v>
      </c>
      <c r="D72" s="13" t="s">
        <v>237</v>
      </c>
      <c r="E72" s="13" t="s">
        <v>230</v>
      </c>
      <c r="F72" s="13" t="s">
        <v>231</v>
      </c>
      <c r="G72" s="14">
        <v>74.8</v>
      </c>
      <c r="H72" s="15">
        <f t="shared" si="7"/>
        <v>44.88</v>
      </c>
      <c r="I72" s="20">
        <v>72.2</v>
      </c>
      <c r="J72" s="14">
        <f t="shared" si="8"/>
        <v>28.88</v>
      </c>
      <c r="K72" s="14">
        <f t="shared" si="9"/>
        <v>73.76</v>
      </c>
      <c r="L72" s="21">
        <v>3</v>
      </c>
      <c r="M72" s="27"/>
      <c r="N72" s="23"/>
    </row>
    <row r="73" ht="20.1" customHeight="1" spans="1:14">
      <c r="A73" s="13" t="s">
        <v>238</v>
      </c>
      <c r="B73" s="13" t="s">
        <v>239</v>
      </c>
      <c r="C73" s="13" t="s">
        <v>18</v>
      </c>
      <c r="D73" s="13" t="s">
        <v>240</v>
      </c>
      <c r="E73" s="13" t="s">
        <v>230</v>
      </c>
      <c r="F73" s="13" t="s">
        <v>231</v>
      </c>
      <c r="G73" s="14">
        <v>70.7</v>
      </c>
      <c r="H73" s="15">
        <f t="shared" si="7"/>
        <v>42.42</v>
      </c>
      <c r="I73" s="20">
        <v>67.4</v>
      </c>
      <c r="J73" s="14">
        <f t="shared" si="8"/>
        <v>26.96</v>
      </c>
      <c r="K73" s="14">
        <f t="shared" si="9"/>
        <v>69.38</v>
      </c>
      <c r="L73" s="21">
        <v>4</v>
      </c>
      <c r="M73" s="26"/>
      <c r="N73" s="23"/>
    </row>
    <row r="74" ht="20.1" customHeight="1" spans="1:14">
      <c r="A74" s="13" t="s">
        <v>241</v>
      </c>
      <c r="B74" s="13" t="s">
        <v>242</v>
      </c>
      <c r="C74" s="13" t="s">
        <v>18</v>
      </c>
      <c r="D74" s="13" t="s">
        <v>243</v>
      </c>
      <c r="E74" s="13" t="s">
        <v>230</v>
      </c>
      <c r="F74" s="13" t="s">
        <v>244</v>
      </c>
      <c r="G74" s="14">
        <v>73.7</v>
      </c>
      <c r="H74" s="15">
        <f t="shared" si="7"/>
        <v>44.22</v>
      </c>
      <c r="I74" s="20">
        <v>79.54</v>
      </c>
      <c r="J74" s="14">
        <f t="shared" si="8"/>
        <v>31.816</v>
      </c>
      <c r="K74" s="14">
        <f t="shared" si="9"/>
        <v>76.036</v>
      </c>
      <c r="L74" s="21">
        <v>1</v>
      </c>
      <c r="M74" s="24">
        <v>1</v>
      </c>
      <c r="N74" s="23"/>
    </row>
    <row r="75" ht="20.1" customHeight="1" spans="1:14">
      <c r="A75" s="13" t="s">
        <v>245</v>
      </c>
      <c r="B75" s="13" t="s">
        <v>246</v>
      </c>
      <c r="C75" s="13" t="s">
        <v>18</v>
      </c>
      <c r="D75" s="13" t="s">
        <v>247</v>
      </c>
      <c r="E75" s="13" t="s">
        <v>230</v>
      </c>
      <c r="F75" s="13" t="s">
        <v>244</v>
      </c>
      <c r="G75" s="14">
        <v>70.1</v>
      </c>
      <c r="H75" s="15">
        <f t="shared" si="7"/>
        <v>42.06</v>
      </c>
      <c r="I75" s="20">
        <v>76.8</v>
      </c>
      <c r="J75" s="14">
        <f t="shared" si="8"/>
        <v>30.72</v>
      </c>
      <c r="K75" s="14">
        <f t="shared" si="9"/>
        <v>72.78</v>
      </c>
      <c r="L75" s="21">
        <v>2</v>
      </c>
      <c r="M75" s="26"/>
      <c r="N75" s="23"/>
    </row>
    <row r="76" ht="20.1" customHeight="1" spans="1:14">
      <c r="A76" s="13" t="s">
        <v>248</v>
      </c>
      <c r="B76" s="13" t="s">
        <v>249</v>
      </c>
      <c r="C76" s="13" t="s">
        <v>24</v>
      </c>
      <c r="D76" s="13" t="s">
        <v>250</v>
      </c>
      <c r="E76" s="13" t="s">
        <v>251</v>
      </c>
      <c r="F76" s="13" t="s">
        <v>252</v>
      </c>
      <c r="G76" s="14">
        <v>76.8</v>
      </c>
      <c r="H76" s="15">
        <f t="shared" si="7"/>
        <v>46.08</v>
      </c>
      <c r="I76" s="20">
        <v>78.54</v>
      </c>
      <c r="J76" s="14">
        <f t="shared" si="8"/>
        <v>31.416</v>
      </c>
      <c r="K76" s="14">
        <f t="shared" si="9"/>
        <v>77.496</v>
      </c>
      <c r="L76" s="21">
        <v>1</v>
      </c>
      <c r="M76" s="24">
        <v>1</v>
      </c>
      <c r="N76" s="23"/>
    </row>
    <row r="77" ht="20.1" customHeight="1" spans="1:14">
      <c r="A77" s="13" t="s">
        <v>253</v>
      </c>
      <c r="B77" s="13" t="s">
        <v>254</v>
      </c>
      <c r="C77" s="13" t="s">
        <v>18</v>
      </c>
      <c r="D77" s="13" t="s">
        <v>255</v>
      </c>
      <c r="E77" s="13" t="s">
        <v>251</v>
      </c>
      <c r="F77" s="13" t="s">
        <v>252</v>
      </c>
      <c r="G77" s="14">
        <v>76.15</v>
      </c>
      <c r="H77" s="15">
        <f t="shared" si="7"/>
        <v>45.69</v>
      </c>
      <c r="I77" s="20">
        <v>78.74</v>
      </c>
      <c r="J77" s="14">
        <f t="shared" si="8"/>
        <v>31.496</v>
      </c>
      <c r="K77" s="14">
        <f t="shared" si="9"/>
        <v>77.186</v>
      </c>
      <c r="L77" s="21">
        <v>2</v>
      </c>
      <c r="M77" s="26"/>
      <c r="N77" s="23"/>
    </row>
    <row r="78" ht="20.1" customHeight="1" spans="1:14">
      <c r="A78" s="13" t="s">
        <v>256</v>
      </c>
      <c r="B78" s="13" t="s">
        <v>257</v>
      </c>
      <c r="C78" s="13" t="s">
        <v>18</v>
      </c>
      <c r="D78" s="13" t="s">
        <v>258</v>
      </c>
      <c r="E78" s="13" t="s">
        <v>259</v>
      </c>
      <c r="F78" s="13" t="s">
        <v>21</v>
      </c>
      <c r="G78" s="14">
        <v>88.4</v>
      </c>
      <c r="H78" s="15">
        <f t="shared" si="7"/>
        <v>53.04</v>
      </c>
      <c r="I78" s="20">
        <v>76.96</v>
      </c>
      <c r="J78" s="14">
        <f t="shared" si="8"/>
        <v>30.784</v>
      </c>
      <c r="K78" s="14">
        <f t="shared" si="9"/>
        <v>83.824</v>
      </c>
      <c r="L78" s="21">
        <v>1</v>
      </c>
      <c r="M78" s="24">
        <v>1</v>
      </c>
      <c r="N78" s="23"/>
    </row>
    <row r="79" ht="20.1" customHeight="1" spans="1:14">
      <c r="A79" s="13" t="s">
        <v>260</v>
      </c>
      <c r="B79" s="13" t="s">
        <v>261</v>
      </c>
      <c r="C79" s="13" t="s">
        <v>18</v>
      </c>
      <c r="D79" s="13" t="s">
        <v>262</v>
      </c>
      <c r="E79" s="13" t="s">
        <v>259</v>
      </c>
      <c r="F79" s="13" t="s">
        <v>21</v>
      </c>
      <c r="G79" s="14">
        <v>85.65</v>
      </c>
      <c r="H79" s="15">
        <f t="shared" si="7"/>
        <v>51.39</v>
      </c>
      <c r="I79" s="20">
        <v>69.7</v>
      </c>
      <c r="J79" s="14">
        <f t="shared" si="8"/>
        <v>27.88</v>
      </c>
      <c r="K79" s="14">
        <f t="shared" si="9"/>
        <v>79.27</v>
      </c>
      <c r="L79" s="21">
        <v>2</v>
      </c>
      <c r="M79" s="26"/>
      <c r="N79" s="23"/>
    </row>
    <row r="80" ht="20.1" customHeight="1" spans="1:14">
      <c r="A80" s="13" t="s">
        <v>263</v>
      </c>
      <c r="B80" s="13" t="s">
        <v>264</v>
      </c>
      <c r="C80" s="13" t="s">
        <v>265</v>
      </c>
      <c r="D80" s="13" t="s">
        <v>266</v>
      </c>
      <c r="E80" s="13" t="s">
        <v>259</v>
      </c>
      <c r="F80" s="13" t="s">
        <v>29</v>
      </c>
      <c r="G80" s="14">
        <v>85.65</v>
      </c>
      <c r="H80" s="15">
        <f t="shared" si="7"/>
        <v>51.39</v>
      </c>
      <c r="I80" s="20">
        <v>76.58</v>
      </c>
      <c r="J80" s="14">
        <f t="shared" si="8"/>
        <v>30.632</v>
      </c>
      <c r="K80" s="14">
        <f t="shared" si="9"/>
        <v>82.022</v>
      </c>
      <c r="L80" s="21">
        <v>1</v>
      </c>
      <c r="M80" s="24">
        <v>2</v>
      </c>
      <c r="N80" s="23"/>
    </row>
    <row r="81" ht="20.1" customHeight="1" spans="1:14">
      <c r="A81" s="13" t="s">
        <v>267</v>
      </c>
      <c r="B81" s="13" t="s">
        <v>268</v>
      </c>
      <c r="C81" s="13" t="s">
        <v>18</v>
      </c>
      <c r="D81" s="13" t="s">
        <v>269</v>
      </c>
      <c r="E81" s="13" t="s">
        <v>259</v>
      </c>
      <c r="F81" s="13" t="s">
        <v>29</v>
      </c>
      <c r="G81" s="14">
        <v>86.65</v>
      </c>
      <c r="H81" s="15">
        <f t="shared" si="7"/>
        <v>51.99</v>
      </c>
      <c r="I81" s="20">
        <v>73.5</v>
      </c>
      <c r="J81" s="14">
        <f t="shared" si="8"/>
        <v>29.4</v>
      </c>
      <c r="K81" s="14">
        <f t="shared" si="9"/>
        <v>81.39</v>
      </c>
      <c r="L81" s="21">
        <v>2</v>
      </c>
      <c r="M81" s="27"/>
      <c r="N81" s="23"/>
    </row>
    <row r="82" ht="20.1" customHeight="1" spans="1:14">
      <c r="A82" s="13" t="s">
        <v>270</v>
      </c>
      <c r="B82" s="13" t="s">
        <v>271</v>
      </c>
      <c r="C82" s="13" t="s">
        <v>18</v>
      </c>
      <c r="D82" s="13" t="s">
        <v>272</v>
      </c>
      <c r="E82" s="13" t="s">
        <v>259</v>
      </c>
      <c r="F82" s="13" t="s">
        <v>29</v>
      </c>
      <c r="G82" s="14">
        <v>78.75</v>
      </c>
      <c r="H82" s="15">
        <f t="shared" si="7"/>
        <v>47.25</v>
      </c>
      <c r="I82" s="20">
        <v>78.72</v>
      </c>
      <c r="J82" s="14">
        <f t="shared" si="8"/>
        <v>31.488</v>
      </c>
      <c r="K82" s="14">
        <f t="shared" si="9"/>
        <v>78.738</v>
      </c>
      <c r="L82" s="21">
        <v>3</v>
      </c>
      <c r="M82" s="27"/>
      <c r="N82" s="23"/>
    </row>
    <row r="83" ht="20.1" customHeight="1" spans="1:14">
      <c r="A83" s="13" t="s">
        <v>273</v>
      </c>
      <c r="B83" s="13" t="s">
        <v>274</v>
      </c>
      <c r="C83" s="13" t="s">
        <v>18</v>
      </c>
      <c r="D83" s="13" t="s">
        <v>275</v>
      </c>
      <c r="E83" s="13" t="s">
        <v>259</v>
      </c>
      <c r="F83" s="13" t="s">
        <v>29</v>
      </c>
      <c r="G83" s="14">
        <v>75.6</v>
      </c>
      <c r="H83" s="15">
        <f t="shared" si="7"/>
        <v>45.36</v>
      </c>
      <c r="I83" s="20" t="s">
        <v>93</v>
      </c>
      <c r="J83" s="14"/>
      <c r="K83" s="14"/>
      <c r="L83" s="21"/>
      <c r="M83" s="26"/>
      <c r="N83" s="23"/>
    </row>
    <row r="84" ht="20.1" customHeight="1" spans="1:14">
      <c r="A84" s="13" t="s">
        <v>276</v>
      </c>
      <c r="B84" s="13" t="s">
        <v>277</v>
      </c>
      <c r="C84" s="13" t="s">
        <v>18</v>
      </c>
      <c r="D84" s="13" t="s">
        <v>278</v>
      </c>
      <c r="E84" s="13" t="s">
        <v>279</v>
      </c>
      <c r="F84" s="13" t="s">
        <v>280</v>
      </c>
      <c r="G84" s="14">
        <v>80.35</v>
      </c>
      <c r="H84" s="15">
        <f t="shared" si="7"/>
        <v>48.21</v>
      </c>
      <c r="I84" s="20">
        <v>79.26</v>
      </c>
      <c r="J84" s="14">
        <f t="shared" ref="J84:J108" si="10">I84*0.4</f>
        <v>31.704</v>
      </c>
      <c r="K84" s="14">
        <f t="shared" ref="K84:K108" si="11">H84+J84</f>
        <v>79.914</v>
      </c>
      <c r="L84" s="21">
        <v>1</v>
      </c>
      <c r="M84" s="24">
        <v>1</v>
      </c>
      <c r="N84" s="23"/>
    </row>
    <row r="85" ht="20.1" customHeight="1" spans="1:14">
      <c r="A85" s="13" t="s">
        <v>281</v>
      </c>
      <c r="B85" s="13" t="s">
        <v>282</v>
      </c>
      <c r="C85" s="13" t="s">
        <v>18</v>
      </c>
      <c r="D85" s="13" t="s">
        <v>283</v>
      </c>
      <c r="E85" s="13" t="s">
        <v>279</v>
      </c>
      <c r="F85" s="13" t="s">
        <v>280</v>
      </c>
      <c r="G85" s="14">
        <v>77.7</v>
      </c>
      <c r="H85" s="15">
        <f t="shared" si="7"/>
        <v>46.62</v>
      </c>
      <c r="I85" s="20">
        <v>76.7</v>
      </c>
      <c r="J85" s="14">
        <f t="shared" si="10"/>
        <v>30.68</v>
      </c>
      <c r="K85" s="14">
        <f t="shared" si="11"/>
        <v>77.3</v>
      </c>
      <c r="L85" s="21">
        <v>2</v>
      </c>
      <c r="M85" s="26"/>
      <c r="N85" s="23"/>
    </row>
    <row r="86" ht="20.1" customHeight="1" spans="1:14">
      <c r="A86" s="13" t="s">
        <v>284</v>
      </c>
      <c r="B86" s="13" t="s">
        <v>285</v>
      </c>
      <c r="C86" s="13" t="s">
        <v>18</v>
      </c>
      <c r="D86" s="13" t="s">
        <v>286</v>
      </c>
      <c r="E86" s="13" t="s">
        <v>287</v>
      </c>
      <c r="F86" s="13" t="s">
        <v>288</v>
      </c>
      <c r="G86" s="14">
        <v>73.15</v>
      </c>
      <c r="H86" s="15">
        <f t="shared" si="7"/>
        <v>43.89</v>
      </c>
      <c r="I86" s="20">
        <v>72.3</v>
      </c>
      <c r="J86" s="14">
        <f t="shared" si="10"/>
        <v>28.92</v>
      </c>
      <c r="K86" s="14">
        <f t="shared" si="11"/>
        <v>72.81</v>
      </c>
      <c r="L86" s="21">
        <v>1</v>
      </c>
      <c r="M86" s="24">
        <v>1</v>
      </c>
      <c r="N86" s="23"/>
    </row>
    <row r="87" ht="20.1" customHeight="1" spans="1:14">
      <c r="A87" s="13" t="s">
        <v>289</v>
      </c>
      <c r="B87" s="13" t="s">
        <v>290</v>
      </c>
      <c r="C87" s="13" t="s">
        <v>18</v>
      </c>
      <c r="D87" s="13" t="s">
        <v>291</v>
      </c>
      <c r="E87" s="13" t="s">
        <v>287</v>
      </c>
      <c r="F87" s="13" t="s">
        <v>288</v>
      </c>
      <c r="G87" s="14">
        <v>73.65</v>
      </c>
      <c r="H87" s="15">
        <f t="shared" si="7"/>
        <v>44.19</v>
      </c>
      <c r="I87" s="20">
        <v>66.06</v>
      </c>
      <c r="J87" s="14">
        <f t="shared" si="10"/>
        <v>26.424</v>
      </c>
      <c r="K87" s="14">
        <f t="shared" si="11"/>
        <v>70.614</v>
      </c>
      <c r="L87" s="21">
        <v>2</v>
      </c>
      <c r="M87" s="26"/>
      <c r="N87" s="23"/>
    </row>
    <row r="88" ht="20.1" customHeight="1" spans="1:14">
      <c r="A88" s="13" t="s">
        <v>292</v>
      </c>
      <c r="B88" s="13" t="s">
        <v>293</v>
      </c>
      <c r="C88" s="13" t="s">
        <v>18</v>
      </c>
      <c r="D88" s="13" t="s">
        <v>294</v>
      </c>
      <c r="E88" s="13" t="s">
        <v>295</v>
      </c>
      <c r="F88" s="13" t="s">
        <v>37</v>
      </c>
      <c r="G88" s="14">
        <v>78.1</v>
      </c>
      <c r="H88" s="15">
        <f t="shared" si="7"/>
        <v>46.86</v>
      </c>
      <c r="I88" s="20">
        <v>80</v>
      </c>
      <c r="J88" s="14">
        <f t="shared" si="10"/>
        <v>32</v>
      </c>
      <c r="K88" s="14">
        <f t="shared" si="11"/>
        <v>78.86</v>
      </c>
      <c r="L88" s="21">
        <v>1</v>
      </c>
      <c r="M88" s="24">
        <v>1</v>
      </c>
      <c r="N88" s="23"/>
    </row>
    <row r="89" ht="20.1" customHeight="1" spans="1:14">
      <c r="A89" s="13" t="s">
        <v>296</v>
      </c>
      <c r="B89" s="13" t="s">
        <v>297</v>
      </c>
      <c r="C89" s="13" t="s">
        <v>18</v>
      </c>
      <c r="D89" s="13" t="s">
        <v>298</v>
      </c>
      <c r="E89" s="13" t="s">
        <v>295</v>
      </c>
      <c r="F89" s="13" t="s">
        <v>37</v>
      </c>
      <c r="G89" s="14">
        <v>79.55</v>
      </c>
      <c r="H89" s="15">
        <f t="shared" si="7"/>
        <v>47.73</v>
      </c>
      <c r="I89" s="20">
        <v>76.34</v>
      </c>
      <c r="J89" s="14">
        <f t="shared" si="10"/>
        <v>30.536</v>
      </c>
      <c r="K89" s="14">
        <f t="shared" si="11"/>
        <v>78.266</v>
      </c>
      <c r="L89" s="21">
        <v>2</v>
      </c>
      <c r="M89" s="26"/>
      <c r="N89" s="23"/>
    </row>
    <row r="90" ht="20.1" customHeight="1" spans="1:14">
      <c r="A90" s="13" t="s">
        <v>299</v>
      </c>
      <c r="B90" s="13" t="s">
        <v>300</v>
      </c>
      <c r="C90" s="13" t="s">
        <v>18</v>
      </c>
      <c r="D90" s="13" t="s">
        <v>301</v>
      </c>
      <c r="E90" s="13" t="s">
        <v>302</v>
      </c>
      <c r="F90" s="13" t="s">
        <v>303</v>
      </c>
      <c r="G90" s="14">
        <v>83.2</v>
      </c>
      <c r="H90" s="15">
        <f t="shared" si="7"/>
        <v>49.92</v>
      </c>
      <c r="I90" s="20">
        <v>80.2</v>
      </c>
      <c r="J90" s="14">
        <f t="shared" si="10"/>
        <v>32.08</v>
      </c>
      <c r="K90" s="14">
        <f t="shared" si="11"/>
        <v>82</v>
      </c>
      <c r="L90" s="21">
        <v>1</v>
      </c>
      <c r="M90" s="24">
        <v>1</v>
      </c>
      <c r="N90" s="23"/>
    </row>
    <row r="91" ht="20.1" customHeight="1" spans="1:14">
      <c r="A91" s="13" t="s">
        <v>304</v>
      </c>
      <c r="B91" s="13" t="s">
        <v>305</v>
      </c>
      <c r="C91" s="13" t="s">
        <v>24</v>
      </c>
      <c r="D91" s="13" t="s">
        <v>306</v>
      </c>
      <c r="E91" s="13" t="s">
        <v>302</v>
      </c>
      <c r="F91" s="13" t="s">
        <v>303</v>
      </c>
      <c r="G91" s="14">
        <v>77.65</v>
      </c>
      <c r="H91" s="15">
        <f t="shared" si="7"/>
        <v>46.59</v>
      </c>
      <c r="I91" s="20">
        <v>79.04</v>
      </c>
      <c r="J91" s="14">
        <f t="shared" si="10"/>
        <v>31.616</v>
      </c>
      <c r="K91" s="14">
        <f t="shared" si="11"/>
        <v>78.206</v>
      </c>
      <c r="L91" s="21">
        <v>2</v>
      </c>
      <c r="M91" s="26"/>
      <c r="N91" s="23"/>
    </row>
    <row r="92" ht="20.1" customHeight="1" spans="1:14">
      <c r="A92" s="13" t="s">
        <v>307</v>
      </c>
      <c r="B92" s="13" t="s">
        <v>308</v>
      </c>
      <c r="C92" s="13" t="s">
        <v>18</v>
      </c>
      <c r="D92" s="13" t="s">
        <v>309</v>
      </c>
      <c r="E92" s="13" t="s">
        <v>310</v>
      </c>
      <c r="F92" s="13" t="s">
        <v>311</v>
      </c>
      <c r="G92" s="14">
        <v>66.3</v>
      </c>
      <c r="H92" s="15">
        <f t="shared" si="7"/>
        <v>39.78</v>
      </c>
      <c r="I92" s="20">
        <v>77.58</v>
      </c>
      <c r="J92" s="14">
        <f t="shared" si="10"/>
        <v>31.032</v>
      </c>
      <c r="K92" s="14">
        <f t="shared" si="11"/>
        <v>70.812</v>
      </c>
      <c r="L92" s="21">
        <v>1</v>
      </c>
      <c r="M92" s="24">
        <v>1</v>
      </c>
      <c r="N92" s="23"/>
    </row>
    <row r="93" ht="20.1" customHeight="1" spans="1:14">
      <c r="A93" s="13" t="s">
        <v>312</v>
      </c>
      <c r="B93" s="13" t="s">
        <v>313</v>
      </c>
      <c r="C93" s="13" t="s">
        <v>18</v>
      </c>
      <c r="D93" s="13" t="s">
        <v>314</v>
      </c>
      <c r="E93" s="13" t="s">
        <v>310</v>
      </c>
      <c r="F93" s="13" t="s">
        <v>311</v>
      </c>
      <c r="G93" s="14">
        <v>64.9</v>
      </c>
      <c r="H93" s="15">
        <f t="shared" si="7"/>
        <v>38.94</v>
      </c>
      <c r="I93" s="20">
        <v>73.28</v>
      </c>
      <c r="J93" s="14">
        <f t="shared" si="10"/>
        <v>29.312</v>
      </c>
      <c r="K93" s="14">
        <f t="shared" si="11"/>
        <v>68.252</v>
      </c>
      <c r="L93" s="21">
        <v>2</v>
      </c>
      <c r="M93" s="26"/>
      <c r="N93" s="23"/>
    </row>
    <row r="94" ht="20.1" customHeight="1" spans="1:14">
      <c r="A94" s="13" t="s">
        <v>315</v>
      </c>
      <c r="B94" s="13" t="s">
        <v>316</v>
      </c>
      <c r="C94" s="13" t="s">
        <v>24</v>
      </c>
      <c r="D94" s="13" t="s">
        <v>317</v>
      </c>
      <c r="E94" s="13" t="s">
        <v>318</v>
      </c>
      <c r="F94" s="13" t="s">
        <v>37</v>
      </c>
      <c r="G94" s="14">
        <v>71.15</v>
      </c>
      <c r="H94" s="15">
        <f t="shared" si="7"/>
        <v>42.69</v>
      </c>
      <c r="I94" s="20">
        <v>79.4</v>
      </c>
      <c r="J94" s="14">
        <f t="shared" si="10"/>
        <v>31.76</v>
      </c>
      <c r="K94" s="14">
        <f t="shared" si="11"/>
        <v>74.45</v>
      </c>
      <c r="L94" s="21">
        <v>1</v>
      </c>
      <c r="M94" s="24">
        <v>1</v>
      </c>
      <c r="N94" s="23"/>
    </row>
    <row r="95" ht="20.1" customHeight="1" spans="1:14">
      <c r="A95" s="13" t="s">
        <v>319</v>
      </c>
      <c r="B95" s="13" t="s">
        <v>320</v>
      </c>
      <c r="C95" s="13" t="s">
        <v>24</v>
      </c>
      <c r="D95" s="13" t="s">
        <v>321</v>
      </c>
      <c r="E95" s="13" t="s">
        <v>318</v>
      </c>
      <c r="F95" s="13" t="s">
        <v>37</v>
      </c>
      <c r="G95" s="14">
        <v>62.15</v>
      </c>
      <c r="H95" s="15">
        <f t="shared" si="7"/>
        <v>37.29</v>
      </c>
      <c r="I95" s="20">
        <v>80.04</v>
      </c>
      <c r="J95" s="14">
        <f t="shared" si="10"/>
        <v>32.016</v>
      </c>
      <c r="K95" s="14">
        <f t="shared" si="11"/>
        <v>69.306</v>
      </c>
      <c r="L95" s="21">
        <v>2</v>
      </c>
      <c r="M95" s="26"/>
      <c r="N95" s="23"/>
    </row>
    <row r="96" ht="20.1" customHeight="1" spans="1:14">
      <c r="A96" s="13" t="s">
        <v>322</v>
      </c>
      <c r="B96" s="13" t="s">
        <v>323</v>
      </c>
      <c r="C96" s="13" t="s">
        <v>18</v>
      </c>
      <c r="D96" s="13" t="s">
        <v>324</v>
      </c>
      <c r="E96" s="13" t="s">
        <v>325</v>
      </c>
      <c r="F96" s="13" t="s">
        <v>37</v>
      </c>
      <c r="G96" s="14">
        <v>85.4</v>
      </c>
      <c r="H96" s="15">
        <f t="shared" si="7"/>
        <v>51.24</v>
      </c>
      <c r="I96" s="20">
        <v>74.72</v>
      </c>
      <c r="J96" s="14">
        <f t="shared" si="10"/>
        <v>29.888</v>
      </c>
      <c r="K96" s="14">
        <f t="shared" si="11"/>
        <v>81.128</v>
      </c>
      <c r="L96" s="21">
        <v>1</v>
      </c>
      <c r="M96" s="24">
        <v>1</v>
      </c>
      <c r="N96" s="23"/>
    </row>
    <row r="97" ht="20.1" customHeight="1" spans="1:14">
      <c r="A97" s="13" t="s">
        <v>326</v>
      </c>
      <c r="B97" s="13" t="s">
        <v>327</v>
      </c>
      <c r="C97" s="13" t="s">
        <v>18</v>
      </c>
      <c r="D97" s="13" t="s">
        <v>328</v>
      </c>
      <c r="E97" s="13" t="s">
        <v>325</v>
      </c>
      <c r="F97" s="13" t="s">
        <v>37</v>
      </c>
      <c r="G97" s="14">
        <v>82.9</v>
      </c>
      <c r="H97" s="15">
        <f t="shared" si="7"/>
        <v>49.74</v>
      </c>
      <c r="I97" s="20">
        <v>78</v>
      </c>
      <c r="J97" s="14">
        <f t="shared" si="10"/>
        <v>31.2</v>
      </c>
      <c r="K97" s="14">
        <f t="shared" si="11"/>
        <v>80.94</v>
      </c>
      <c r="L97" s="21">
        <v>2</v>
      </c>
      <c r="M97" s="26"/>
      <c r="N97" s="23"/>
    </row>
    <row r="98" ht="20.1" customHeight="1" spans="1:14">
      <c r="A98" s="13" t="s">
        <v>329</v>
      </c>
      <c r="B98" s="13" t="s">
        <v>330</v>
      </c>
      <c r="C98" s="13" t="s">
        <v>18</v>
      </c>
      <c r="D98" s="13" t="s">
        <v>331</v>
      </c>
      <c r="E98" s="13" t="s">
        <v>332</v>
      </c>
      <c r="F98" s="13" t="s">
        <v>37</v>
      </c>
      <c r="G98" s="14">
        <v>88.4</v>
      </c>
      <c r="H98" s="15">
        <f t="shared" si="7"/>
        <v>53.04</v>
      </c>
      <c r="I98" s="20">
        <v>78.24</v>
      </c>
      <c r="J98" s="14">
        <f t="shared" si="10"/>
        <v>31.296</v>
      </c>
      <c r="K98" s="14">
        <f t="shared" si="11"/>
        <v>84.336</v>
      </c>
      <c r="L98" s="21">
        <v>1</v>
      </c>
      <c r="M98" s="24">
        <v>1</v>
      </c>
      <c r="N98" s="23"/>
    </row>
    <row r="99" ht="20.1" customHeight="1" spans="1:14">
      <c r="A99" s="13" t="s">
        <v>333</v>
      </c>
      <c r="B99" s="13" t="s">
        <v>334</v>
      </c>
      <c r="C99" s="13" t="s">
        <v>18</v>
      </c>
      <c r="D99" s="13" t="s">
        <v>335</v>
      </c>
      <c r="E99" s="13" t="s">
        <v>332</v>
      </c>
      <c r="F99" s="13" t="s">
        <v>37</v>
      </c>
      <c r="G99" s="14">
        <v>81.6</v>
      </c>
      <c r="H99" s="15">
        <f t="shared" si="7"/>
        <v>48.96</v>
      </c>
      <c r="I99" s="20">
        <v>75.78</v>
      </c>
      <c r="J99" s="14">
        <f t="shared" si="10"/>
        <v>30.312</v>
      </c>
      <c r="K99" s="14">
        <f t="shared" si="11"/>
        <v>79.272</v>
      </c>
      <c r="L99" s="21">
        <v>2</v>
      </c>
      <c r="M99" s="26"/>
      <c r="N99" s="23"/>
    </row>
    <row r="100" ht="20.1" customHeight="1" spans="1:14">
      <c r="A100" s="13" t="s">
        <v>336</v>
      </c>
      <c r="B100" s="13" t="s">
        <v>337</v>
      </c>
      <c r="C100" s="13" t="s">
        <v>24</v>
      </c>
      <c r="D100" s="13" t="s">
        <v>338</v>
      </c>
      <c r="E100" s="13" t="s">
        <v>339</v>
      </c>
      <c r="F100" s="13" t="s">
        <v>21</v>
      </c>
      <c r="G100" s="14">
        <v>87.4</v>
      </c>
      <c r="H100" s="15">
        <f t="shared" si="7"/>
        <v>52.44</v>
      </c>
      <c r="I100" s="20">
        <v>75.66</v>
      </c>
      <c r="J100" s="14">
        <f t="shared" si="10"/>
        <v>30.264</v>
      </c>
      <c r="K100" s="14">
        <f t="shared" si="11"/>
        <v>82.704</v>
      </c>
      <c r="L100" s="21">
        <v>1</v>
      </c>
      <c r="M100" s="24">
        <v>1</v>
      </c>
      <c r="N100" s="23"/>
    </row>
    <row r="101" ht="20.1" customHeight="1" spans="1:14">
      <c r="A101" s="13" t="s">
        <v>340</v>
      </c>
      <c r="B101" s="13" t="s">
        <v>341</v>
      </c>
      <c r="C101" s="13" t="s">
        <v>18</v>
      </c>
      <c r="D101" s="13" t="s">
        <v>342</v>
      </c>
      <c r="E101" s="13" t="s">
        <v>339</v>
      </c>
      <c r="F101" s="13" t="s">
        <v>21</v>
      </c>
      <c r="G101" s="14">
        <v>84.25</v>
      </c>
      <c r="H101" s="15">
        <f t="shared" si="7"/>
        <v>50.55</v>
      </c>
      <c r="I101" s="20">
        <v>77.08</v>
      </c>
      <c r="J101" s="14">
        <f t="shared" si="10"/>
        <v>30.832</v>
      </c>
      <c r="K101" s="14">
        <f t="shared" si="11"/>
        <v>81.382</v>
      </c>
      <c r="L101" s="21">
        <v>2</v>
      </c>
      <c r="M101" s="26"/>
      <c r="N101" s="23"/>
    </row>
    <row r="102" ht="20.1" customHeight="1" spans="1:14">
      <c r="A102" s="13" t="s">
        <v>343</v>
      </c>
      <c r="B102" s="13" t="s">
        <v>344</v>
      </c>
      <c r="C102" s="13" t="s">
        <v>18</v>
      </c>
      <c r="D102" s="13" t="s">
        <v>345</v>
      </c>
      <c r="E102" s="13" t="s">
        <v>339</v>
      </c>
      <c r="F102" s="13" t="s">
        <v>29</v>
      </c>
      <c r="G102" s="14">
        <v>75.5</v>
      </c>
      <c r="H102" s="15">
        <f t="shared" si="7"/>
        <v>45.3</v>
      </c>
      <c r="I102" s="20">
        <v>77.9</v>
      </c>
      <c r="J102" s="14">
        <f t="shared" si="10"/>
        <v>31.16</v>
      </c>
      <c r="K102" s="14">
        <f t="shared" si="11"/>
        <v>76.46</v>
      </c>
      <c r="L102" s="21">
        <v>1</v>
      </c>
      <c r="M102" s="24">
        <v>1</v>
      </c>
      <c r="N102" s="23"/>
    </row>
    <row r="103" ht="20.1" customHeight="1" spans="1:14">
      <c r="A103" s="13" t="s">
        <v>346</v>
      </c>
      <c r="B103" s="13" t="s">
        <v>347</v>
      </c>
      <c r="C103" s="13" t="s">
        <v>24</v>
      </c>
      <c r="D103" s="13" t="s">
        <v>348</v>
      </c>
      <c r="E103" s="13" t="s">
        <v>339</v>
      </c>
      <c r="F103" s="13" t="s">
        <v>29</v>
      </c>
      <c r="G103" s="14">
        <v>72.1</v>
      </c>
      <c r="H103" s="15">
        <f t="shared" si="7"/>
        <v>43.26</v>
      </c>
      <c r="I103" s="20">
        <v>73.9</v>
      </c>
      <c r="J103" s="14">
        <f t="shared" si="10"/>
        <v>29.56</v>
      </c>
      <c r="K103" s="14">
        <f t="shared" si="11"/>
        <v>72.82</v>
      </c>
      <c r="L103" s="21">
        <v>2</v>
      </c>
      <c r="M103" s="26"/>
      <c r="N103" s="23"/>
    </row>
    <row r="104" ht="20.1" customHeight="1" spans="1:14">
      <c r="A104" s="13" t="s">
        <v>349</v>
      </c>
      <c r="B104" s="13" t="s">
        <v>350</v>
      </c>
      <c r="C104" s="13" t="s">
        <v>24</v>
      </c>
      <c r="D104" s="13" t="s">
        <v>351</v>
      </c>
      <c r="E104" s="13" t="s">
        <v>352</v>
      </c>
      <c r="F104" s="13" t="s">
        <v>37</v>
      </c>
      <c r="G104" s="14">
        <v>88.65</v>
      </c>
      <c r="H104" s="15">
        <f t="shared" si="7"/>
        <v>53.19</v>
      </c>
      <c r="I104" s="20">
        <v>76.32</v>
      </c>
      <c r="J104" s="14">
        <f t="shared" si="10"/>
        <v>30.528</v>
      </c>
      <c r="K104" s="14">
        <f t="shared" si="11"/>
        <v>83.718</v>
      </c>
      <c r="L104" s="21">
        <v>1</v>
      </c>
      <c r="M104" s="24">
        <v>1</v>
      </c>
      <c r="N104" s="23"/>
    </row>
    <row r="105" ht="20.1" customHeight="1" spans="1:14">
      <c r="A105" s="13" t="s">
        <v>353</v>
      </c>
      <c r="B105" s="13" t="s">
        <v>354</v>
      </c>
      <c r="C105" s="13" t="s">
        <v>18</v>
      </c>
      <c r="D105" s="13" t="s">
        <v>355</v>
      </c>
      <c r="E105" s="13" t="s">
        <v>352</v>
      </c>
      <c r="F105" s="13" t="s">
        <v>37</v>
      </c>
      <c r="G105" s="14">
        <v>87.65</v>
      </c>
      <c r="H105" s="15">
        <f t="shared" si="7"/>
        <v>52.59</v>
      </c>
      <c r="I105" s="20">
        <v>76.04</v>
      </c>
      <c r="J105" s="14">
        <f t="shared" si="10"/>
        <v>30.416</v>
      </c>
      <c r="K105" s="14">
        <f t="shared" si="11"/>
        <v>83.006</v>
      </c>
      <c r="L105" s="21">
        <v>2</v>
      </c>
      <c r="M105" s="26"/>
      <c r="N105" s="23"/>
    </row>
    <row r="106" ht="20.1" customHeight="1" spans="1:14">
      <c r="A106" s="13" t="s">
        <v>356</v>
      </c>
      <c r="B106" s="13" t="s">
        <v>357</v>
      </c>
      <c r="C106" s="13" t="s">
        <v>24</v>
      </c>
      <c r="D106" s="13" t="s">
        <v>358</v>
      </c>
      <c r="E106" s="13" t="s">
        <v>359</v>
      </c>
      <c r="F106" s="13" t="s">
        <v>360</v>
      </c>
      <c r="G106" s="14">
        <v>61.5</v>
      </c>
      <c r="H106" s="15">
        <f t="shared" si="7"/>
        <v>36.9</v>
      </c>
      <c r="I106" s="20">
        <v>80.4</v>
      </c>
      <c r="J106" s="14">
        <f t="shared" si="10"/>
        <v>32.16</v>
      </c>
      <c r="K106" s="14">
        <f t="shared" si="11"/>
        <v>69.06</v>
      </c>
      <c r="L106" s="21">
        <v>1</v>
      </c>
      <c r="M106" s="24">
        <v>1</v>
      </c>
      <c r="N106" s="23"/>
    </row>
    <row r="107" ht="20.1" customHeight="1" spans="1:14">
      <c r="A107" s="13" t="s">
        <v>361</v>
      </c>
      <c r="B107" s="13" t="s">
        <v>362</v>
      </c>
      <c r="C107" s="13" t="s">
        <v>24</v>
      </c>
      <c r="D107" s="13" t="s">
        <v>363</v>
      </c>
      <c r="E107" s="13" t="s">
        <v>359</v>
      </c>
      <c r="F107" s="13" t="s">
        <v>360</v>
      </c>
      <c r="G107" s="14">
        <v>61</v>
      </c>
      <c r="H107" s="15">
        <f t="shared" si="7"/>
        <v>36.6</v>
      </c>
      <c r="I107" s="20">
        <v>76.6</v>
      </c>
      <c r="J107" s="14">
        <f t="shared" si="10"/>
        <v>30.64</v>
      </c>
      <c r="K107" s="14">
        <f t="shared" si="11"/>
        <v>67.24</v>
      </c>
      <c r="L107" s="21">
        <v>2</v>
      </c>
      <c r="M107" s="26"/>
      <c r="N107" s="23"/>
    </row>
    <row r="108" ht="20.1" customHeight="1" spans="1:14">
      <c r="A108" s="13" t="s">
        <v>364</v>
      </c>
      <c r="B108" s="13" t="s">
        <v>365</v>
      </c>
      <c r="C108" s="13" t="s">
        <v>24</v>
      </c>
      <c r="D108" s="13" t="s">
        <v>366</v>
      </c>
      <c r="E108" s="13" t="s">
        <v>367</v>
      </c>
      <c r="F108" s="13" t="s">
        <v>368</v>
      </c>
      <c r="G108" s="14">
        <v>70.2</v>
      </c>
      <c r="H108" s="15">
        <f t="shared" si="7"/>
        <v>42.12</v>
      </c>
      <c r="I108" s="20">
        <v>76.52</v>
      </c>
      <c r="J108" s="14">
        <f t="shared" si="10"/>
        <v>30.608</v>
      </c>
      <c r="K108" s="14">
        <f t="shared" si="11"/>
        <v>72.728</v>
      </c>
      <c r="L108" s="21">
        <v>1</v>
      </c>
      <c r="M108" s="24">
        <v>1</v>
      </c>
      <c r="N108" s="23"/>
    </row>
    <row r="109" ht="20.1" customHeight="1" spans="1:14">
      <c r="A109" s="13" t="s">
        <v>369</v>
      </c>
      <c r="B109" s="13" t="s">
        <v>370</v>
      </c>
      <c r="C109" s="13" t="s">
        <v>18</v>
      </c>
      <c r="D109" s="13" t="s">
        <v>371</v>
      </c>
      <c r="E109" s="13" t="s">
        <v>367</v>
      </c>
      <c r="F109" s="13" t="s">
        <v>368</v>
      </c>
      <c r="G109" s="14">
        <v>75.5</v>
      </c>
      <c r="H109" s="15">
        <f t="shared" si="7"/>
        <v>45.3</v>
      </c>
      <c r="I109" s="20" t="s">
        <v>93</v>
      </c>
      <c r="J109" s="14"/>
      <c r="K109" s="14"/>
      <c r="L109" s="21"/>
      <c r="M109" s="26"/>
      <c r="N109" s="23"/>
    </row>
    <row r="110" ht="20.1" customHeight="1" spans="1:14">
      <c r="A110" s="13" t="s">
        <v>372</v>
      </c>
      <c r="B110" s="13" t="s">
        <v>373</v>
      </c>
      <c r="C110" s="13" t="s">
        <v>18</v>
      </c>
      <c r="D110" s="13" t="s">
        <v>374</v>
      </c>
      <c r="E110" s="13" t="s">
        <v>367</v>
      </c>
      <c r="F110" s="13" t="s">
        <v>37</v>
      </c>
      <c r="G110" s="14">
        <v>88.65</v>
      </c>
      <c r="H110" s="15">
        <f t="shared" si="7"/>
        <v>53.19</v>
      </c>
      <c r="I110" s="20">
        <v>75.72</v>
      </c>
      <c r="J110" s="14">
        <f t="shared" ref="J110:J121" si="12">I110*0.4</f>
        <v>30.288</v>
      </c>
      <c r="K110" s="14">
        <f t="shared" ref="K110:K121" si="13">H110+J110</f>
        <v>83.478</v>
      </c>
      <c r="L110" s="21">
        <v>1</v>
      </c>
      <c r="M110" s="24">
        <v>1</v>
      </c>
      <c r="N110" s="23"/>
    </row>
    <row r="111" ht="20.1" customHeight="1" spans="1:14">
      <c r="A111" s="13" t="s">
        <v>375</v>
      </c>
      <c r="B111" s="13" t="s">
        <v>376</v>
      </c>
      <c r="C111" s="13" t="s">
        <v>24</v>
      </c>
      <c r="D111" s="13" t="s">
        <v>377</v>
      </c>
      <c r="E111" s="13" t="s">
        <v>367</v>
      </c>
      <c r="F111" s="13" t="s">
        <v>37</v>
      </c>
      <c r="G111" s="14">
        <v>87.65</v>
      </c>
      <c r="H111" s="15">
        <f t="shared" si="7"/>
        <v>52.59</v>
      </c>
      <c r="I111" s="20">
        <v>76.5</v>
      </c>
      <c r="J111" s="14">
        <f t="shared" si="12"/>
        <v>30.6</v>
      </c>
      <c r="K111" s="14">
        <f t="shared" si="13"/>
        <v>83.19</v>
      </c>
      <c r="L111" s="21">
        <v>2</v>
      </c>
      <c r="M111" s="26"/>
      <c r="N111" s="23"/>
    </row>
    <row r="112" ht="20.1" customHeight="1" spans="1:14">
      <c r="A112" s="13" t="s">
        <v>378</v>
      </c>
      <c r="B112" s="13" t="s">
        <v>379</v>
      </c>
      <c r="C112" s="13" t="s">
        <v>24</v>
      </c>
      <c r="D112" s="13" t="s">
        <v>380</v>
      </c>
      <c r="E112" s="16" t="s">
        <v>381</v>
      </c>
      <c r="F112" s="13" t="s">
        <v>360</v>
      </c>
      <c r="G112" s="14">
        <v>72</v>
      </c>
      <c r="H112" s="15">
        <f t="shared" si="7"/>
        <v>43.2</v>
      </c>
      <c r="I112" s="20">
        <v>75.54</v>
      </c>
      <c r="J112" s="14">
        <f t="shared" si="12"/>
        <v>30.216</v>
      </c>
      <c r="K112" s="14">
        <f t="shared" si="13"/>
        <v>73.416</v>
      </c>
      <c r="L112" s="21">
        <v>1</v>
      </c>
      <c r="M112" s="24">
        <v>1</v>
      </c>
      <c r="N112" s="23"/>
    </row>
    <row r="113" s="1" customFormat="1" ht="20.1" customHeight="1" spans="1:14">
      <c r="A113" s="16" t="s">
        <v>382</v>
      </c>
      <c r="B113" s="16" t="s">
        <v>383</v>
      </c>
      <c r="C113" s="16" t="s">
        <v>24</v>
      </c>
      <c r="D113" s="16" t="s">
        <v>384</v>
      </c>
      <c r="E113" s="16" t="s">
        <v>381</v>
      </c>
      <c r="F113" s="16" t="s">
        <v>360</v>
      </c>
      <c r="G113" s="16">
        <v>66.55</v>
      </c>
      <c r="H113" s="25">
        <f t="shared" si="7"/>
        <v>39.93</v>
      </c>
      <c r="I113" s="20">
        <v>67.5</v>
      </c>
      <c r="J113" s="20">
        <f t="shared" si="12"/>
        <v>27</v>
      </c>
      <c r="K113" s="20">
        <f t="shared" si="13"/>
        <v>66.93</v>
      </c>
      <c r="L113" s="28">
        <v>2</v>
      </c>
      <c r="M113" s="26"/>
      <c r="N113" s="22"/>
    </row>
    <row r="114" ht="20.1" customHeight="1" spans="1:14">
      <c r="A114" s="13" t="s">
        <v>385</v>
      </c>
      <c r="B114" s="13" t="s">
        <v>386</v>
      </c>
      <c r="C114" s="13" t="s">
        <v>18</v>
      </c>
      <c r="D114" s="13" t="s">
        <v>387</v>
      </c>
      <c r="E114" s="13" t="s">
        <v>381</v>
      </c>
      <c r="F114" s="13" t="s">
        <v>388</v>
      </c>
      <c r="G114" s="14">
        <v>83.75</v>
      </c>
      <c r="H114" s="15">
        <f t="shared" si="7"/>
        <v>50.25</v>
      </c>
      <c r="I114" s="20">
        <v>81.04</v>
      </c>
      <c r="J114" s="14">
        <f t="shared" si="12"/>
        <v>32.416</v>
      </c>
      <c r="K114" s="14">
        <f t="shared" si="13"/>
        <v>82.666</v>
      </c>
      <c r="L114" s="21">
        <v>1</v>
      </c>
      <c r="M114" s="24">
        <v>1</v>
      </c>
      <c r="N114" s="23"/>
    </row>
    <row r="115" ht="20.1" customHeight="1" spans="1:14">
      <c r="A115" s="13" t="s">
        <v>389</v>
      </c>
      <c r="B115" s="13" t="s">
        <v>390</v>
      </c>
      <c r="C115" s="13" t="s">
        <v>18</v>
      </c>
      <c r="D115" s="13" t="s">
        <v>391</v>
      </c>
      <c r="E115" s="13" t="s">
        <v>381</v>
      </c>
      <c r="F115" s="13" t="s">
        <v>388</v>
      </c>
      <c r="G115" s="14">
        <v>82.2</v>
      </c>
      <c r="H115" s="15">
        <f t="shared" si="7"/>
        <v>49.32</v>
      </c>
      <c r="I115" s="20">
        <v>74.76</v>
      </c>
      <c r="J115" s="14">
        <f t="shared" si="12"/>
        <v>29.904</v>
      </c>
      <c r="K115" s="14">
        <f t="shared" si="13"/>
        <v>79.224</v>
      </c>
      <c r="L115" s="21">
        <v>2</v>
      </c>
      <c r="M115" s="26"/>
      <c r="N115" s="23"/>
    </row>
    <row r="116" ht="20.1" customHeight="1" spans="1:14">
      <c r="A116" s="13" t="s">
        <v>392</v>
      </c>
      <c r="B116" s="13" t="s">
        <v>393</v>
      </c>
      <c r="C116" s="13" t="s">
        <v>18</v>
      </c>
      <c r="D116" s="13" t="s">
        <v>394</v>
      </c>
      <c r="E116" s="13" t="s">
        <v>381</v>
      </c>
      <c r="F116" s="13" t="s">
        <v>395</v>
      </c>
      <c r="G116" s="14">
        <v>75.55</v>
      </c>
      <c r="H116" s="15">
        <f t="shared" si="7"/>
        <v>45.33</v>
      </c>
      <c r="I116" s="20">
        <v>76.9</v>
      </c>
      <c r="J116" s="14">
        <f t="shared" si="12"/>
        <v>30.76</v>
      </c>
      <c r="K116" s="14">
        <f t="shared" si="13"/>
        <v>76.09</v>
      </c>
      <c r="L116" s="21">
        <v>1</v>
      </c>
      <c r="M116" s="24">
        <v>1</v>
      </c>
      <c r="N116" s="23"/>
    </row>
    <row r="117" ht="20.1" customHeight="1" spans="1:14">
      <c r="A117" s="13" t="s">
        <v>396</v>
      </c>
      <c r="B117" s="13" t="s">
        <v>397</v>
      </c>
      <c r="C117" s="13" t="s">
        <v>18</v>
      </c>
      <c r="D117" s="13" t="s">
        <v>398</v>
      </c>
      <c r="E117" s="13" t="s">
        <v>381</v>
      </c>
      <c r="F117" s="13" t="s">
        <v>395</v>
      </c>
      <c r="G117" s="14">
        <v>71.85</v>
      </c>
      <c r="H117" s="15">
        <f t="shared" si="7"/>
        <v>43.11</v>
      </c>
      <c r="I117" s="20">
        <v>79.8</v>
      </c>
      <c r="J117" s="14">
        <f t="shared" si="12"/>
        <v>31.92</v>
      </c>
      <c r="K117" s="14">
        <f t="shared" si="13"/>
        <v>75.03</v>
      </c>
      <c r="L117" s="21">
        <v>2</v>
      </c>
      <c r="M117" s="26"/>
      <c r="N117" s="23"/>
    </row>
    <row r="118" ht="20.1" customHeight="1" spans="1:14">
      <c r="A118" s="13" t="s">
        <v>399</v>
      </c>
      <c r="B118" s="13" t="s">
        <v>400</v>
      </c>
      <c r="C118" s="13" t="s">
        <v>24</v>
      </c>
      <c r="D118" s="13" t="s">
        <v>401</v>
      </c>
      <c r="E118" s="13" t="s">
        <v>402</v>
      </c>
      <c r="F118" s="13" t="s">
        <v>37</v>
      </c>
      <c r="G118" s="14">
        <v>81.3</v>
      </c>
      <c r="H118" s="15">
        <f t="shared" si="7"/>
        <v>48.78</v>
      </c>
      <c r="I118" s="20">
        <v>82.2</v>
      </c>
      <c r="J118" s="14">
        <f t="shared" si="12"/>
        <v>32.88</v>
      </c>
      <c r="K118" s="14">
        <f t="shared" si="13"/>
        <v>81.66</v>
      </c>
      <c r="L118" s="21">
        <v>1</v>
      </c>
      <c r="M118" s="24">
        <v>1</v>
      </c>
      <c r="N118" s="23"/>
    </row>
    <row r="119" ht="20.1" customHeight="1" spans="1:14">
      <c r="A119" s="13" t="s">
        <v>403</v>
      </c>
      <c r="B119" s="13" t="s">
        <v>404</v>
      </c>
      <c r="C119" s="13" t="s">
        <v>18</v>
      </c>
      <c r="D119" s="13" t="s">
        <v>405</v>
      </c>
      <c r="E119" s="13" t="s">
        <v>402</v>
      </c>
      <c r="F119" s="13" t="s">
        <v>37</v>
      </c>
      <c r="G119" s="14">
        <v>74.4</v>
      </c>
      <c r="H119" s="15">
        <f t="shared" si="7"/>
        <v>44.64</v>
      </c>
      <c r="I119" s="20">
        <v>76.18</v>
      </c>
      <c r="J119" s="14">
        <f t="shared" si="12"/>
        <v>30.472</v>
      </c>
      <c r="K119" s="14">
        <f t="shared" si="13"/>
        <v>75.112</v>
      </c>
      <c r="L119" s="21">
        <v>2</v>
      </c>
      <c r="M119" s="26"/>
      <c r="N119" s="23"/>
    </row>
    <row r="120" ht="20.1" customHeight="1" spans="1:14">
      <c r="A120" s="13" t="s">
        <v>406</v>
      </c>
      <c r="B120" s="13" t="s">
        <v>407</v>
      </c>
      <c r="C120" s="13" t="s">
        <v>24</v>
      </c>
      <c r="D120" s="13" t="s">
        <v>408</v>
      </c>
      <c r="E120" s="13" t="s">
        <v>409</v>
      </c>
      <c r="F120" s="13" t="s">
        <v>37</v>
      </c>
      <c r="G120" s="14">
        <v>84.4</v>
      </c>
      <c r="H120" s="15">
        <f t="shared" si="7"/>
        <v>50.64</v>
      </c>
      <c r="I120" s="20">
        <v>80.38</v>
      </c>
      <c r="J120" s="14">
        <f t="shared" si="12"/>
        <v>32.152</v>
      </c>
      <c r="K120" s="14">
        <f t="shared" si="13"/>
        <v>82.792</v>
      </c>
      <c r="L120" s="21">
        <v>1</v>
      </c>
      <c r="M120" s="24">
        <v>1</v>
      </c>
      <c r="N120" s="23"/>
    </row>
    <row r="121" ht="20.1" customHeight="1" spans="1:14">
      <c r="A121" s="13" t="s">
        <v>410</v>
      </c>
      <c r="B121" s="13" t="s">
        <v>411</v>
      </c>
      <c r="C121" s="13" t="s">
        <v>24</v>
      </c>
      <c r="D121" s="13" t="s">
        <v>412</v>
      </c>
      <c r="E121" s="13" t="s">
        <v>409</v>
      </c>
      <c r="F121" s="13" t="s">
        <v>37</v>
      </c>
      <c r="G121" s="14">
        <v>64.2</v>
      </c>
      <c r="H121" s="15">
        <f t="shared" si="7"/>
        <v>38.52</v>
      </c>
      <c r="I121" s="20">
        <v>72.8</v>
      </c>
      <c r="J121" s="14">
        <f t="shared" si="12"/>
        <v>29.12</v>
      </c>
      <c r="K121" s="14">
        <f t="shared" si="13"/>
        <v>67.64</v>
      </c>
      <c r="L121" s="21">
        <v>2</v>
      </c>
      <c r="M121" s="26"/>
      <c r="N121" s="23"/>
    </row>
    <row r="122" ht="45.75" customHeight="1" spans="1:14">
      <c r="A122" s="17" t="s">
        <v>413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ht="30" customHeight="1" spans="1:14">
      <c r="A123" s="10" t="s">
        <v>2</v>
      </c>
      <c r="B123" s="10" t="s">
        <v>3</v>
      </c>
      <c r="C123" s="10" t="s">
        <v>4</v>
      </c>
      <c r="D123" s="10" t="s">
        <v>5</v>
      </c>
      <c r="E123" s="10" t="s">
        <v>6</v>
      </c>
      <c r="F123" s="10" t="s">
        <v>7</v>
      </c>
      <c r="G123" s="11" t="s">
        <v>8</v>
      </c>
      <c r="H123" s="12" t="s">
        <v>414</v>
      </c>
      <c r="I123" s="12" t="s">
        <v>10</v>
      </c>
      <c r="J123" s="18" t="s">
        <v>415</v>
      </c>
      <c r="K123" s="18" t="s">
        <v>12</v>
      </c>
      <c r="L123" s="19" t="s">
        <v>13</v>
      </c>
      <c r="M123" s="12" t="s">
        <v>14</v>
      </c>
      <c r="N123" s="19" t="s">
        <v>15</v>
      </c>
    </row>
    <row r="124" ht="20.1" customHeight="1" spans="1:14">
      <c r="A124" s="13" t="s">
        <v>416</v>
      </c>
      <c r="B124" s="13" t="s">
        <v>417</v>
      </c>
      <c r="C124" s="13" t="s">
        <v>24</v>
      </c>
      <c r="D124" s="13" t="s">
        <v>418</v>
      </c>
      <c r="E124" s="13" t="s">
        <v>419</v>
      </c>
      <c r="F124" s="13" t="s">
        <v>420</v>
      </c>
      <c r="G124" s="14">
        <v>70.9</v>
      </c>
      <c r="H124" s="15">
        <f t="shared" ref="H124:H163" si="14">G124*0.7</f>
        <v>49.63</v>
      </c>
      <c r="I124" s="20">
        <v>66.3</v>
      </c>
      <c r="J124" s="14">
        <f>I124*0.3</f>
        <v>19.89</v>
      </c>
      <c r="K124" s="14">
        <f>H124+J124</f>
        <v>69.52</v>
      </c>
      <c r="L124" s="29">
        <v>1</v>
      </c>
      <c r="M124" s="24">
        <v>3</v>
      </c>
      <c r="N124" s="23"/>
    </row>
    <row r="125" ht="20.1" customHeight="1" spans="1:14">
      <c r="A125" s="13" t="s">
        <v>421</v>
      </c>
      <c r="B125" s="13" t="s">
        <v>422</v>
      </c>
      <c r="C125" s="13" t="s">
        <v>18</v>
      </c>
      <c r="D125" s="13" t="s">
        <v>423</v>
      </c>
      <c r="E125" s="13" t="s">
        <v>419</v>
      </c>
      <c r="F125" s="13" t="s">
        <v>420</v>
      </c>
      <c r="G125" s="14">
        <v>65.6</v>
      </c>
      <c r="H125" s="15">
        <f t="shared" si="14"/>
        <v>45.92</v>
      </c>
      <c r="I125" s="20">
        <v>77.64</v>
      </c>
      <c r="J125" s="14">
        <f>I125*0.3</f>
        <v>23.292</v>
      </c>
      <c r="K125" s="14">
        <f>H125+J125</f>
        <v>69.212</v>
      </c>
      <c r="L125" s="29">
        <v>2</v>
      </c>
      <c r="M125" s="27"/>
      <c r="N125" s="23"/>
    </row>
    <row r="126" ht="20.1" customHeight="1" spans="1:14">
      <c r="A126" s="13" t="s">
        <v>424</v>
      </c>
      <c r="B126" s="13" t="s">
        <v>425</v>
      </c>
      <c r="C126" s="13" t="s">
        <v>18</v>
      </c>
      <c r="D126" s="13" t="s">
        <v>426</v>
      </c>
      <c r="E126" s="13" t="s">
        <v>419</v>
      </c>
      <c r="F126" s="13" t="s">
        <v>420</v>
      </c>
      <c r="G126" s="14">
        <v>64.3</v>
      </c>
      <c r="H126" s="15">
        <f t="shared" si="14"/>
        <v>45.01</v>
      </c>
      <c r="I126" s="20">
        <v>69.52</v>
      </c>
      <c r="J126" s="14">
        <f>I126*0.3</f>
        <v>20.856</v>
      </c>
      <c r="K126" s="14">
        <f>H126+J126</f>
        <v>65.866</v>
      </c>
      <c r="L126" s="29">
        <v>3</v>
      </c>
      <c r="M126" s="27"/>
      <c r="N126" s="23"/>
    </row>
    <row r="127" ht="20.1" customHeight="1" spans="1:14">
      <c r="A127" s="13" t="s">
        <v>427</v>
      </c>
      <c r="B127" s="13" t="s">
        <v>428</v>
      </c>
      <c r="C127" s="13" t="s">
        <v>18</v>
      </c>
      <c r="D127" s="13" t="s">
        <v>429</v>
      </c>
      <c r="E127" s="13" t="s">
        <v>419</v>
      </c>
      <c r="F127" s="13" t="s">
        <v>420</v>
      </c>
      <c r="G127" s="14">
        <v>64.75</v>
      </c>
      <c r="H127" s="15">
        <f t="shared" si="14"/>
        <v>45.325</v>
      </c>
      <c r="I127" s="20">
        <v>63.86</v>
      </c>
      <c r="J127" s="14">
        <f>I127*0.3</f>
        <v>19.158</v>
      </c>
      <c r="K127" s="14">
        <f>H127+J127</f>
        <v>64.483</v>
      </c>
      <c r="L127" s="29">
        <v>4</v>
      </c>
      <c r="M127" s="27"/>
      <c r="N127" s="23"/>
    </row>
    <row r="128" ht="20.1" customHeight="1" spans="1:14">
      <c r="A128" s="13" t="s">
        <v>430</v>
      </c>
      <c r="B128" s="13" t="s">
        <v>431</v>
      </c>
      <c r="C128" s="13" t="s">
        <v>18</v>
      </c>
      <c r="D128" s="13" t="s">
        <v>432</v>
      </c>
      <c r="E128" s="13" t="s">
        <v>419</v>
      </c>
      <c r="F128" s="13" t="s">
        <v>420</v>
      </c>
      <c r="G128" s="14">
        <v>62.2</v>
      </c>
      <c r="H128" s="15">
        <f t="shared" si="14"/>
        <v>43.54</v>
      </c>
      <c r="I128" s="20">
        <v>64.34</v>
      </c>
      <c r="J128" s="14">
        <f>I128*0.3</f>
        <v>19.302</v>
      </c>
      <c r="K128" s="14">
        <f>H128+J128</f>
        <v>62.842</v>
      </c>
      <c r="L128" s="29">
        <v>5</v>
      </c>
      <c r="M128" s="27"/>
      <c r="N128" s="23"/>
    </row>
    <row r="129" ht="20.1" customHeight="1" spans="1:14">
      <c r="A129" s="13" t="s">
        <v>433</v>
      </c>
      <c r="B129" s="13" t="s">
        <v>434</v>
      </c>
      <c r="C129" s="13" t="s">
        <v>18</v>
      </c>
      <c r="D129" s="13" t="s">
        <v>435</v>
      </c>
      <c r="E129" s="13" t="s">
        <v>419</v>
      </c>
      <c r="F129" s="13" t="s">
        <v>420</v>
      </c>
      <c r="G129" s="14">
        <v>68.75</v>
      </c>
      <c r="H129" s="15">
        <f t="shared" si="14"/>
        <v>48.125</v>
      </c>
      <c r="I129" s="20" t="s">
        <v>436</v>
      </c>
      <c r="J129" s="14"/>
      <c r="K129" s="14"/>
      <c r="L129" s="29"/>
      <c r="M129" s="26"/>
      <c r="N129" s="23"/>
    </row>
    <row r="130" ht="20.1" customHeight="1" spans="1:14">
      <c r="A130" s="13" t="s">
        <v>437</v>
      </c>
      <c r="B130" s="13" t="s">
        <v>438</v>
      </c>
      <c r="C130" s="13" t="s">
        <v>18</v>
      </c>
      <c r="D130" s="13" t="s">
        <v>439</v>
      </c>
      <c r="E130" s="13" t="s">
        <v>419</v>
      </c>
      <c r="F130" s="13" t="s">
        <v>440</v>
      </c>
      <c r="G130" s="14">
        <v>82.05</v>
      </c>
      <c r="H130" s="15">
        <f t="shared" si="14"/>
        <v>57.435</v>
      </c>
      <c r="I130" s="20">
        <v>63.12</v>
      </c>
      <c r="J130" s="14">
        <f>I130*0.3</f>
        <v>18.936</v>
      </c>
      <c r="K130" s="14">
        <f>H130+J130</f>
        <v>76.371</v>
      </c>
      <c r="L130" s="29">
        <v>1</v>
      </c>
      <c r="M130" s="24">
        <v>3</v>
      </c>
      <c r="N130" s="23"/>
    </row>
    <row r="131" ht="20.1" customHeight="1" spans="1:14">
      <c r="A131" s="13" t="s">
        <v>441</v>
      </c>
      <c r="B131" s="13" t="s">
        <v>442</v>
      </c>
      <c r="C131" s="13" t="s">
        <v>24</v>
      </c>
      <c r="D131" s="13" t="s">
        <v>443</v>
      </c>
      <c r="E131" s="13" t="s">
        <v>419</v>
      </c>
      <c r="F131" s="13" t="s">
        <v>440</v>
      </c>
      <c r="G131" s="14">
        <v>75.1</v>
      </c>
      <c r="H131" s="15">
        <f t="shared" si="14"/>
        <v>52.57</v>
      </c>
      <c r="I131" s="20">
        <v>66.54</v>
      </c>
      <c r="J131" s="14">
        <f>I131*0.3</f>
        <v>19.962</v>
      </c>
      <c r="K131" s="14">
        <f>H131+J131</f>
        <v>72.532</v>
      </c>
      <c r="L131" s="29">
        <v>2</v>
      </c>
      <c r="M131" s="27"/>
      <c r="N131" s="23"/>
    </row>
    <row r="132" ht="20.1" customHeight="1" spans="1:14">
      <c r="A132" s="13" t="s">
        <v>444</v>
      </c>
      <c r="B132" s="13" t="s">
        <v>445</v>
      </c>
      <c r="C132" s="13" t="s">
        <v>24</v>
      </c>
      <c r="D132" s="13" t="s">
        <v>446</v>
      </c>
      <c r="E132" s="13" t="s">
        <v>419</v>
      </c>
      <c r="F132" s="13" t="s">
        <v>440</v>
      </c>
      <c r="G132" s="14">
        <v>68.9</v>
      </c>
      <c r="H132" s="15">
        <f t="shared" si="14"/>
        <v>48.23</v>
      </c>
      <c r="I132" s="20">
        <v>68.3</v>
      </c>
      <c r="J132" s="14">
        <f>I132*0.3</f>
        <v>20.49</v>
      </c>
      <c r="K132" s="14">
        <f>H132+J132</f>
        <v>68.72</v>
      </c>
      <c r="L132" s="29">
        <v>3</v>
      </c>
      <c r="M132" s="27"/>
      <c r="N132" s="23"/>
    </row>
    <row r="133" ht="20.1" customHeight="1" spans="1:14">
      <c r="A133" s="13" t="s">
        <v>447</v>
      </c>
      <c r="B133" s="13" t="s">
        <v>448</v>
      </c>
      <c r="C133" s="13" t="s">
        <v>24</v>
      </c>
      <c r="D133" s="13" t="s">
        <v>449</v>
      </c>
      <c r="E133" s="13" t="s">
        <v>419</v>
      </c>
      <c r="F133" s="13" t="s">
        <v>440</v>
      </c>
      <c r="G133" s="14">
        <v>60.1</v>
      </c>
      <c r="H133" s="15">
        <f t="shared" si="14"/>
        <v>42.07</v>
      </c>
      <c r="I133" s="20">
        <v>63.24</v>
      </c>
      <c r="J133" s="14">
        <f>I133*0.3</f>
        <v>18.972</v>
      </c>
      <c r="K133" s="14">
        <f>H133+J133</f>
        <v>61.042</v>
      </c>
      <c r="L133" s="29">
        <v>4</v>
      </c>
      <c r="M133" s="27"/>
      <c r="N133" s="23"/>
    </row>
    <row r="134" ht="20.1" customHeight="1" spans="1:14">
      <c r="A134" s="13" t="s">
        <v>450</v>
      </c>
      <c r="B134" s="13" t="s">
        <v>451</v>
      </c>
      <c r="C134" s="13" t="s">
        <v>24</v>
      </c>
      <c r="D134" s="13" t="s">
        <v>452</v>
      </c>
      <c r="E134" s="13" t="s">
        <v>419</v>
      </c>
      <c r="F134" s="13" t="s">
        <v>440</v>
      </c>
      <c r="G134" s="14">
        <v>67.1</v>
      </c>
      <c r="H134" s="15">
        <f t="shared" si="14"/>
        <v>46.97</v>
      </c>
      <c r="I134" s="20" t="s">
        <v>93</v>
      </c>
      <c r="J134" s="14"/>
      <c r="K134" s="14"/>
      <c r="L134" s="29"/>
      <c r="M134" s="27"/>
      <c r="N134" s="23"/>
    </row>
    <row r="135" ht="20.1" customHeight="1" spans="1:14">
      <c r="A135" s="13" t="s">
        <v>453</v>
      </c>
      <c r="B135" s="13" t="s">
        <v>454</v>
      </c>
      <c r="C135" s="13" t="s">
        <v>18</v>
      </c>
      <c r="D135" s="13" t="s">
        <v>455</v>
      </c>
      <c r="E135" s="13" t="s">
        <v>419</v>
      </c>
      <c r="F135" s="13" t="s">
        <v>440</v>
      </c>
      <c r="G135" s="14">
        <v>52.6</v>
      </c>
      <c r="H135" s="15">
        <f t="shared" si="14"/>
        <v>36.82</v>
      </c>
      <c r="I135" s="20" t="s">
        <v>93</v>
      </c>
      <c r="J135" s="14"/>
      <c r="K135" s="14"/>
      <c r="L135" s="29"/>
      <c r="M135" s="26"/>
      <c r="N135" s="23"/>
    </row>
    <row r="136" ht="20.1" customHeight="1" spans="1:14">
      <c r="A136" s="13" t="s">
        <v>456</v>
      </c>
      <c r="B136" s="13" t="s">
        <v>457</v>
      </c>
      <c r="C136" s="13" t="s">
        <v>24</v>
      </c>
      <c r="D136" s="13" t="s">
        <v>458</v>
      </c>
      <c r="E136" s="13" t="s">
        <v>419</v>
      </c>
      <c r="F136" s="13" t="s">
        <v>459</v>
      </c>
      <c r="G136" s="14">
        <v>75.6</v>
      </c>
      <c r="H136" s="15">
        <f t="shared" si="14"/>
        <v>52.92</v>
      </c>
      <c r="I136" s="20">
        <v>76.06</v>
      </c>
      <c r="J136" s="14">
        <f t="shared" ref="J136:J148" si="15">I136*0.3</f>
        <v>22.818</v>
      </c>
      <c r="K136" s="14">
        <f t="shared" ref="K136:K148" si="16">H136+J136</f>
        <v>75.738</v>
      </c>
      <c r="L136" s="29">
        <v>1</v>
      </c>
      <c r="M136" s="24">
        <v>1</v>
      </c>
      <c r="N136" s="23"/>
    </row>
    <row r="137" ht="20.1" customHeight="1" spans="1:14">
      <c r="A137" s="13" t="s">
        <v>460</v>
      </c>
      <c r="B137" s="13" t="s">
        <v>461</v>
      </c>
      <c r="C137" s="13" t="s">
        <v>18</v>
      </c>
      <c r="D137" s="13" t="s">
        <v>462</v>
      </c>
      <c r="E137" s="13" t="s">
        <v>419</v>
      </c>
      <c r="F137" s="13" t="s">
        <v>459</v>
      </c>
      <c r="G137" s="14">
        <v>67.45</v>
      </c>
      <c r="H137" s="15">
        <f t="shared" si="14"/>
        <v>47.215</v>
      </c>
      <c r="I137" s="20">
        <v>64.8</v>
      </c>
      <c r="J137" s="14">
        <f t="shared" si="15"/>
        <v>19.44</v>
      </c>
      <c r="K137" s="14">
        <f t="shared" si="16"/>
        <v>66.655</v>
      </c>
      <c r="L137" s="29">
        <v>2</v>
      </c>
      <c r="M137" s="26"/>
      <c r="N137" s="23"/>
    </row>
    <row r="138" ht="20.1" customHeight="1" spans="1:14">
      <c r="A138" s="13" t="s">
        <v>463</v>
      </c>
      <c r="B138" s="13" t="s">
        <v>464</v>
      </c>
      <c r="C138" s="13" t="s">
        <v>24</v>
      </c>
      <c r="D138" s="13" t="s">
        <v>465</v>
      </c>
      <c r="E138" s="13" t="s">
        <v>419</v>
      </c>
      <c r="F138" s="13" t="s">
        <v>466</v>
      </c>
      <c r="G138" s="14">
        <v>75.7</v>
      </c>
      <c r="H138" s="15">
        <f t="shared" si="14"/>
        <v>52.99</v>
      </c>
      <c r="I138" s="20">
        <v>74.52</v>
      </c>
      <c r="J138" s="14">
        <f t="shared" si="15"/>
        <v>22.356</v>
      </c>
      <c r="K138" s="14">
        <f t="shared" si="16"/>
        <v>75.346</v>
      </c>
      <c r="L138" s="29">
        <v>1</v>
      </c>
      <c r="M138" s="24">
        <v>3</v>
      </c>
      <c r="N138" s="23"/>
    </row>
    <row r="139" ht="20.1" customHeight="1" spans="1:14">
      <c r="A139" s="13" t="s">
        <v>467</v>
      </c>
      <c r="B139" s="13" t="s">
        <v>468</v>
      </c>
      <c r="C139" s="13" t="s">
        <v>24</v>
      </c>
      <c r="D139" s="13" t="s">
        <v>469</v>
      </c>
      <c r="E139" s="13" t="s">
        <v>419</v>
      </c>
      <c r="F139" s="13" t="s">
        <v>466</v>
      </c>
      <c r="G139" s="14">
        <v>72.2</v>
      </c>
      <c r="H139" s="15">
        <f t="shared" si="14"/>
        <v>50.54</v>
      </c>
      <c r="I139" s="20">
        <v>59.72</v>
      </c>
      <c r="J139" s="14">
        <f t="shared" si="15"/>
        <v>17.916</v>
      </c>
      <c r="K139" s="14">
        <f t="shared" si="16"/>
        <v>68.456</v>
      </c>
      <c r="L139" s="29">
        <v>2</v>
      </c>
      <c r="M139" s="27"/>
      <c r="N139" s="23"/>
    </row>
    <row r="140" ht="20.1" customHeight="1" spans="1:14">
      <c r="A140" s="13" t="s">
        <v>470</v>
      </c>
      <c r="B140" s="13" t="s">
        <v>471</v>
      </c>
      <c r="C140" s="13" t="s">
        <v>18</v>
      </c>
      <c r="D140" s="13" t="s">
        <v>472</v>
      </c>
      <c r="E140" s="13" t="s">
        <v>419</v>
      </c>
      <c r="F140" s="13" t="s">
        <v>466</v>
      </c>
      <c r="G140" s="14">
        <v>62.65</v>
      </c>
      <c r="H140" s="15">
        <f t="shared" si="14"/>
        <v>43.855</v>
      </c>
      <c r="I140" s="20">
        <v>75.88</v>
      </c>
      <c r="J140" s="14">
        <f t="shared" si="15"/>
        <v>22.764</v>
      </c>
      <c r="K140" s="14">
        <f t="shared" si="16"/>
        <v>66.619</v>
      </c>
      <c r="L140" s="29">
        <v>3</v>
      </c>
      <c r="M140" s="27"/>
      <c r="N140" s="23"/>
    </row>
    <row r="141" ht="20.1" customHeight="1" spans="1:14">
      <c r="A141" s="13" t="s">
        <v>473</v>
      </c>
      <c r="B141" s="13" t="s">
        <v>474</v>
      </c>
      <c r="C141" s="13" t="s">
        <v>24</v>
      </c>
      <c r="D141" s="13" t="s">
        <v>475</v>
      </c>
      <c r="E141" s="13" t="s">
        <v>419</v>
      </c>
      <c r="F141" s="13" t="s">
        <v>466</v>
      </c>
      <c r="G141" s="14">
        <v>61.95</v>
      </c>
      <c r="H141" s="15">
        <f t="shared" si="14"/>
        <v>43.365</v>
      </c>
      <c r="I141" s="20">
        <v>74.66</v>
      </c>
      <c r="J141" s="14">
        <f t="shared" si="15"/>
        <v>22.398</v>
      </c>
      <c r="K141" s="14">
        <f t="shared" si="16"/>
        <v>65.763</v>
      </c>
      <c r="L141" s="29">
        <v>4</v>
      </c>
      <c r="M141" s="27"/>
      <c r="N141" s="23"/>
    </row>
    <row r="142" ht="20.1" customHeight="1" spans="1:14">
      <c r="A142" s="13" t="s">
        <v>476</v>
      </c>
      <c r="B142" s="13" t="s">
        <v>477</v>
      </c>
      <c r="C142" s="13" t="s">
        <v>24</v>
      </c>
      <c r="D142" s="13" t="s">
        <v>478</v>
      </c>
      <c r="E142" s="13" t="s">
        <v>419</v>
      </c>
      <c r="F142" s="13" t="s">
        <v>466</v>
      </c>
      <c r="G142" s="14">
        <v>62.1</v>
      </c>
      <c r="H142" s="15">
        <f t="shared" si="14"/>
        <v>43.47</v>
      </c>
      <c r="I142" s="20">
        <v>70.1</v>
      </c>
      <c r="J142" s="14">
        <f t="shared" si="15"/>
        <v>21.03</v>
      </c>
      <c r="K142" s="14">
        <f t="shared" si="16"/>
        <v>64.5</v>
      </c>
      <c r="L142" s="29">
        <v>5</v>
      </c>
      <c r="M142" s="27"/>
      <c r="N142" s="23"/>
    </row>
    <row r="143" ht="20.1" customHeight="1" spans="1:14">
      <c r="A143" s="13" t="s">
        <v>479</v>
      </c>
      <c r="B143" s="13" t="s">
        <v>480</v>
      </c>
      <c r="C143" s="13" t="s">
        <v>24</v>
      </c>
      <c r="D143" s="13" t="s">
        <v>481</v>
      </c>
      <c r="E143" s="13" t="s">
        <v>419</v>
      </c>
      <c r="F143" s="13" t="s">
        <v>466</v>
      </c>
      <c r="G143" s="14">
        <v>61.3</v>
      </c>
      <c r="H143" s="15">
        <f t="shared" si="14"/>
        <v>42.91</v>
      </c>
      <c r="I143" s="20">
        <v>62.28</v>
      </c>
      <c r="J143" s="14">
        <f t="shared" si="15"/>
        <v>18.684</v>
      </c>
      <c r="K143" s="14">
        <f t="shared" si="16"/>
        <v>61.594</v>
      </c>
      <c r="L143" s="29">
        <v>6</v>
      </c>
      <c r="M143" s="26"/>
      <c r="N143" s="23"/>
    </row>
    <row r="144" ht="20.1" customHeight="1" spans="1:14">
      <c r="A144" s="13" t="s">
        <v>482</v>
      </c>
      <c r="B144" s="13" t="s">
        <v>483</v>
      </c>
      <c r="C144" s="13" t="s">
        <v>18</v>
      </c>
      <c r="D144" s="13" t="s">
        <v>484</v>
      </c>
      <c r="E144" s="13" t="s">
        <v>485</v>
      </c>
      <c r="F144" s="13" t="s">
        <v>486</v>
      </c>
      <c r="G144" s="14">
        <v>75.2</v>
      </c>
      <c r="H144" s="15">
        <f t="shared" si="14"/>
        <v>52.64</v>
      </c>
      <c r="I144" s="20">
        <v>81.44</v>
      </c>
      <c r="J144" s="14">
        <f t="shared" si="15"/>
        <v>24.432</v>
      </c>
      <c r="K144" s="14">
        <f t="shared" si="16"/>
        <v>77.072</v>
      </c>
      <c r="L144" s="29">
        <v>1</v>
      </c>
      <c r="M144" s="24">
        <v>1</v>
      </c>
      <c r="N144" s="23"/>
    </row>
    <row r="145" ht="20.1" customHeight="1" spans="1:14">
      <c r="A145" s="13" t="s">
        <v>487</v>
      </c>
      <c r="B145" s="13" t="s">
        <v>488</v>
      </c>
      <c r="C145" s="13" t="s">
        <v>18</v>
      </c>
      <c r="D145" s="13" t="s">
        <v>489</v>
      </c>
      <c r="E145" s="13" t="s">
        <v>485</v>
      </c>
      <c r="F145" s="13" t="s">
        <v>486</v>
      </c>
      <c r="G145" s="14">
        <v>75.25</v>
      </c>
      <c r="H145" s="15">
        <f t="shared" si="14"/>
        <v>52.675</v>
      </c>
      <c r="I145" s="20">
        <v>76.98</v>
      </c>
      <c r="J145" s="14">
        <f t="shared" si="15"/>
        <v>23.094</v>
      </c>
      <c r="K145" s="14">
        <f t="shared" si="16"/>
        <v>75.769</v>
      </c>
      <c r="L145" s="29">
        <v>2</v>
      </c>
      <c r="M145" s="26"/>
      <c r="N145" s="23"/>
    </row>
    <row r="146" ht="20.1" customHeight="1" spans="1:14">
      <c r="A146" s="13" t="s">
        <v>490</v>
      </c>
      <c r="B146" s="13" t="s">
        <v>491</v>
      </c>
      <c r="C146" s="13" t="s">
        <v>18</v>
      </c>
      <c r="D146" s="13" t="s">
        <v>492</v>
      </c>
      <c r="E146" s="13" t="s">
        <v>485</v>
      </c>
      <c r="F146" s="13" t="s">
        <v>493</v>
      </c>
      <c r="G146" s="14">
        <v>71.4</v>
      </c>
      <c r="H146" s="15">
        <f t="shared" si="14"/>
        <v>49.98</v>
      </c>
      <c r="I146" s="20">
        <v>79.96</v>
      </c>
      <c r="J146" s="14">
        <f t="shared" si="15"/>
        <v>23.988</v>
      </c>
      <c r="K146" s="14">
        <f t="shared" si="16"/>
        <v>73.968</v>
      </c>
      <c r="L146" s="29">
        <v>1</v>
      </c>
      <c r="M146" s="24">
        <v>1</v>
      </c>
      <c r="N146" s="23"/>
    </row>
    <row r="147" ht="20.1" customHeight="1" spans="1:14">
      <c r="A147" s="13" t="s">
        <v>494</v>
      </c>
      <c r="B147" s="13" t="s">
        <v>495</v>
      </c>
      <c r="C147" s="13" t="s">
        <v>24</v>
      </c>
      <c r="D147" s="13" t="s">
        <v>496</v>
      </c>
      <c r="E147" s="13" t="s">
        <v>485</v>
      </c>
      <c r="F147" s="13" t="s">
        <v>493</v>
      </c>
      <c r="G147" s="14">
        <v>61.25</v>
      </c>
      <c r="H147" s="15">
        <f t="shared" si="14"/>
        <v>42.875</v>
      </c>
      <c r="I147" s="20">
        <v>61.98</v>
      </c>
      <c r="J147" s="14">
        <f t="shared" si="15"/>
        <v>18.594</v>
      </c>
      <c r="K147" s="14">
        <f t="shared" si="16"/>
        <v>61.469</v>
      </c>
      <c r="L147" s="29">
        <v>2</v>
      </c>
      <c r="M147" s="26"/>
      <c r="N147" s="23"/>
    </row>
    <row r="148" s="1" customFormat="1" ht="20.1" customHeight="1" spans="1:14">
      <c r="A148" s="16" t="s">
        <v>497</v>
      </c>
      <c r="B148" s="16" t="s">
        <v>498</v>
      </c>
      <c r="C148" s="16" t="s">
        <v>24</v>
      </c>
      <c r="D148" s="16" t="s">
        <v>499</v>
      </c>
      <c r="E148" s="16" t="s">
        <v>485</v>
      </c>
      <c r="F148" s="16" t="s">
        <v>500</v>
      </c>
      <c r="G148" s="20">
        <v>67.7</v>
      </c>
      <c r="H148" s="25">
        <f t="shared" si="14"/>
        <v>47.39</v>
      </c>
      <c r="I148" s="20">
        <v>70.42</v>
      </c>
      <c r="J148" s="20">
        <f t="shared" si="15"/>
        <v>21.126</v>
      </c>
      <c r="K148" s="20">
        <f t="shared" si="16"/>
        <v>68.516</v>
      </c>
      <c r="L148" s="30">
        <v>1</v>
      </c>
      <c r="M148" s="24">
        <v>1</v>
      </c>
      <c r="N148" s="22"/>
    </row>
    <row r="149" ht="20.1" customHeight="1" spans="1:14">
      <c r="A149" s="13" t="s">
        <v>501</v>
      </c>
      <c r="B149" s="13" t="s">
        <v>502</v>
      </c>
      <c r="C149" s="13" t="s">
        <v>18</v>
      </c>
      <c r="D149" s="13" t="s">
        <v>503</v>
      </c>
      <c r="E149" s="13" t="s">
        <v>485</v>
      </c>
      <c r="F149" s="13" t="s">
        <v>500</v>
      </c>
      <c r="G149" s="14">
        <v>69.9</v>
      </c>
      <c r="H149" s="15">
        <f t="shared" si="14"/>
        <v>48.93</v>
      </c>
      <c r="I149" s="20" t="s">
        <v>93</v>
      </c>
      <c r="J149" s="14"/>
      <c r="K149" s="14"/>
      <c r="L149" s="29"/>
      <c r="M149" s="26"/>
      <c r="N149" s="23"/>
    </row>
    <row r="150" ht="20.1" customHeight="1" spans="1:14">
      <c r="A150" s="13" t="s">
        <v>504</v>
      </c>
      <c r="B150" s="13" t="s">
        <v>505</v>
      </c>
      <c r="C150" s="13" t="s">
        <v>24</v>
      </c>
      <c r="D150" s="13" t="s">
        <v>506</v>
      </c>
      <c r="E150" s="13" t="s">
        <v>485</v>
      </c>
      <c r="F150" s="13" t="s">
        <v>507</v>
      </c>
      <c r="G150" s="14">
        <v>78.75</v>
      </c>
      <c r="H150" s="15">
        <f t="shared" si="14"/>
        <v>55.125</v>
      </c>
      <c r="I150" s="20">
        <v>66.28</v>
      </c>
      <c r="J150" s="14">
        <f t="shared" ref="J150:J160" si="17">I150*0.3</f>
        <v>19.884</v>
      </c>
      <c r="K150" s="14">
        <f t="shared" ref="K150:K160" si="18">H150+J150</f>
        <v>75.009</v>
      </c>
      <c r="L150" s="29">
        <v>1</v>
      </c>
      <c r="M150" s="24">
        <v>1</v>
      </c>
      <c r="N150" s="23"/>
    </row>
    <row r="151" ht="20.1" customHeight="1" spans="1:14">
      <c r="A151" s="13" t="s">
        <v>508</v>
      </c>
      <c r="B151" s="13" t="s">
        <v>509</v>
      </c>
      <c r="C151" s="13" t="s">
        <v>24</v>
      </c>
      <c r="D151" s="13" t="s">
        <v>510</v>
      </c>
      <c r="E151" s="13" t="s">
        <v>485</v>
      </c>
      <c r="F151" s="13" t="s">
        <v>507</v>
      </c>
      <c r="G151" s="14">
        <v>70.5</v>
      </c>
      <c r="H151" s="15">
        <f t="shared" si="14"/>
        <v>49.35</v>
      </c>
      <c r="I151" s="20">
        <v>67.96</v>
      </c>
      <c r="J151" s="14">
        <f t="shared" si="17"/>
        <v>20.388</v>
      </c>
      <c r="K151" s="14">
        <f t="shared" si="18"/>
        <v>69.738</v>
      </c>
      <c r="L151" s="29">
        <v>2</v>
      </c>
      <c r="M151" s="26"/>
      <c r="N151" s="23"/>
    </row>
    <row r="152" ht="20.1" customHeight="1" spans="1:14">
      <c r="A152" s="13" t="s">
        <v>511</v>
      </c>
      <c r="B152" s="13" t="s">
        <v>512</v>
      </c>
      <c r="C152" s="13" t="s">
        <v>24</v>
      </c>
      <c r="D152" s="13" t="s">
        <v>513</v>
      </c>
      <c r="E152" s="13" t="s">
        <v>485</v>
      </c>
      <c r="F152" s="13" t="s">
        <v>514</v>
      </c>
      <c r="G152" s="14">
        <v>84.95</v>
      </c>
      <c r="H152" s="15">
        <f t="shared" si="14"/>
        <v>59.465</v>
      </c>
      <c r="I152" s="20">
        <v>76.68</v>
      </c>
      <c r="J152" s="14">
        <f t="shared" si="17"/>
        <v>23.004</v>
      </c>
      <c r="K152" s="14">
        <f t="shared" si="18"/>
        <v>82.469</v>
      </c>
      <c r="L152" s="29">
        <v>1</v>
      </c>
      <c r="M152" s="24">
        <v>3</v>
      </c>
      <c r="N152" s="23"/>
    </row>
    <row r="153" ht="20.1" customHeight="1" spans="1:14">
      <c r="A153" s="13" t="s">
        <v>515</v>
      </c>
      <c r="B153" s="13" t="s">
        <v>516</v>
      </c>
      <c r="C153" s="13" t="s">
        <v>24</v>
      </c>
      <c r="D153" s="13" t="s">
        <v>517</v>
      </c>
      <c r="E153" s="13" t="s">
        <v>485</v>
      </c>
      <c r="F153" s="13" t="s">
        <v>514</v>
      </c>
      <c r="G153" s="14">
        <v>80.65</v>
      </c>
      <c r="H153" s="15">
        <f t="shared" si="14"/>
        <v>56.455</v>
      </c>
      <c r="I153" s="20">
        <v>83.02</v>
      </c>
      <c r="J153" s="14">
        <f t="shared" si="17"/>
        <v>24.906</v>
      </c>
      <c r="K153" s="14">
        <f t="shared" si="18"/>
        <v>81.361</v>
      </c>
      <c r="L153" s="29">
        <v>2</v>
      </c>
      <c r="M153" s="27"/>
      <c r="N153" s="23"/>
    </row>
    <row r="154" ht="20.1" customHeight="1" spans="1:14">
      <c r="A154" s="13" t="s">
        <v>518</v>
      </c>
      <c r="B154" s="13" t="s">
        <v>519</v>
      </c>
      <c r="C154" s="13" t="s">
        <v>18</v>
      </c>
      <c r="D154" s="13" t="s">
        <v>520</v>
      </c>
      <c r="E154" s="13" t="s">
        <v>485</v>
      </c>
      <c r="F154" s="13" t="s">
        <v>514</v>
      </c>
      <c r="G154" s="14">
        <v>79.9</v>
      </c>
      <c r="H154" s="15">
        <f t="shared" si="14"/>
        <v>55.93</v>
      </c>
      <c r="I154" s="20">
        <v>80.6</v>
      </c>
      <c r="J154" s="14">
        <f t="shared" si="17"/>
        <v>24.18</v>
      </c>
      <c r="K154" s="14">
        <f t="shared" si="18"/>
        <v>80.11</v>
      </c>
      <c r="L154" s="29">
        <v>3</v>
      </c>
      <c r="M154" s="27"/>
      <c r="N154" s="23"/>
    </row>
    <row r="155" ht="20.1" customHeight="1" spans="1:14">
      <c r="A155" s="13" t="s">
        <v>521</v>
      </c>
      <c r="B155" s="13" t="s">
        <v>522</v>
      </c>
      <c r="C155" s="13" t="s">
        <v>18</v>
      </c>
      <c r="D155" s="13" t="s">
        <v>523</v>
      </c>
      <c r="E155" s="13" t="s">
        <v>485</v>
      </c>
      <c r="F155" s="13" t="s">
        <v>514</v>
      </c>
      <c r="G155" s="14">
        <v>85.25</v>
      </c>
      <c r="H155" s="15">
        <f t="shared" si="14"/>
        <v>59.675</v>
      </c>
      <c r="I155" s="20">
        <v>66.8</v>
      </c>
      <c r="J155" s="14">
        <f t="shared" si="17"/>
        <v>20.04</v>
      </c>
      <c r="K155" s="14">
        <f t="shared" si="18"/>
        <v>79.715</v>
      </c>
      <c r="L155" s="29">
        <v>4</v>
      </c>
      <c r="M155" s="27"/>
      <c r="N155" s="23"/>
    </row>
    <row r="156" ht="20.1" customHeight="1" spans="1:14">
      <c r="A156" s="13" t="s">
        <v>524</v>
      </c>
      <c r="B156" s="13" t="s">
        <v>525</v>
      </c>
      <c r="C156" s="13" t="s">
        <v>18</v>
      </c>
      <c r="D156" s="13" t="s">
        <v>526</v>
      </c>
      <c r="E156" s="13" t="s">
        <v>485</v>
      </c>
      <c r="F156" s="13" t="s">
        <v>514</v>
      </c>
      <c r="G156" s="14">
        <v>76.6</v>
      </c>
      <c r="H156" s="15">
        <f t="shared" si="14"/>
        <v>53.62</v>
      </c>
      <c r="I156" s="20">
        <v>81.36</v>
      </c>
      <c r="J156" s="14">
        <f t="shared" si="17"/>
        <v>24.408</v>
      </c>
      <c r="K156" s="14">
        <f t="shared" si="18"/>
        <v>78.028</v>
      </c>
      <c r="L156" s="29">
        <v>5</v>
      </c>
      <c r="M156" s="27"/>
      <c r="N156" s="23"/>
    </row>
    <row r="157" ht="20.1" customHeight="1" spans="1:14">
      <c r="A157" s="13" t="s">
        <v>527</v>
      </c>
      <c r="B157" s="13" t="s">
        <v>528</v>
      </c>
      <c r="C157" s="13" t="s">
        <v>24</v>
      </c>
      <c r="D157" s="13" t="s">
        <v>529</v>
      </c>
      <c r="E157" s="13" t="s">
        <v>485</v>
      </c>
      <c r="F157" s="13" t="s">
        <v>514</v>
      </c>
      <c r="G157" s="14">
        <v>75.6</v>
      </c>
      <c r="H157" s="15">
        <f t="shared" si="14"/>
        <v>52.92</v>
      </c>
      <c r="I157" s="20">
        <v>81.34</v>
      </c>
      <c r="J157" s="14">
        <f t="shared" si="17"/>
        <v>24.402</v>
      </c>
      <c r="K157" s="14">
        <f t="shared" si="18"/>
        <v>77.322</v>
      </c>
      <c r="L157" s="29">
        <v>6</v>
      </c>
      <c r="M157" s="26"/>
      <c r="N157" s="23"/>
    </row>
    <row r="158" ht="20.1" customHeight="1" spans="1:14">
      <c r="A158" s="13" t="s">
        <v>530</v>
      </c>
      <c r="B158" s="13" t="s">
        <v>531</v>
      </c>
      <c r="C158" s="13" t="s">
        <v>18</v>
      </c>
      <c r="D158" s="13" t="s">
        <v>532</v>
      </c>
      <c r="E158" s="13" t="s">
        <v>485</v>
      </c>
      <c r="F158" s="13" t="s">
        <v>533</v>
      </c>
      <c r="G158" s="14">
        <v>82.05</v>
      </c>
      <c r="H158" s="15">
        <f t="shared" si="14"/>
        <v>57.435</v>
      </c>
      <c r="I158" s="20">
        <v>80.6</v>
      </c>
      <c r="J158" s="14">
        <f t="shared" si="17"/>
        <v>24.18</v>
      </c>
      <c r="K158" s="14">
        <f t="shared" si="18"/>
        <v>81.615</v>
      </c>
      <c r="L158" s="29">
        <v>1</v>
      </c>
      <c r="M158" s="24">
        <v>2</v>
      </c>
      <c r="N158" s="23"/>
    </row>
    <row r="159" ht="20.1" customHeight="1" spans="1:14">
      <c r="A159" s="13" t="s">
        <v>534</v>
      </c>
      <c r="B159" s="13" t="s">
        <v>535</v>
      </c>
      <c r="C159" s="13" t="s">
        <v>18</v>
      </c>
      <c r="D159" s="13" t="s">
        <v>536</v>
      </c>
      <c r="E159" s="13" t="s">
        <v>485</v>
      </c>
      <c r="F159" s="13" t="s">
        <v>533</v>
      </c>
      <c r="G159" s="14">
        <v>77.8</v>
      </c>
      <c r="H159" s="15">
        <f t="shared" si="14"/>
        <v>54.46</v>
      </c>
      <c r="I159" s="20">
        <v>68.92</v>
      </c>
      <c r="J159" s="14">
        <f t="shared" si="17"/>
        <v>20.676</v>
      </c>
      <c r="K159" s="14">
        <f t="shared" si="18"/>
        <v>75.136</v>
      </c>
      <c r="L159" s="29">
        <v>2</v>
      </c>
      <c r="M159" s="27"/>
      <c r="N159" s="23"/>
    </row>
    <row r="160" ht="20.1" customHeight="1" spans="1:14">
      <c r="A160" s="13" t="s">
        <v>537</v>
      </c>
      <c r="B160" s="13" t="s">
        <v>538</v>
      </c>
      <c r="C160" s="13" t="s">
        <v>18</v>
      </c>
      <c r="D160" s="13" t="s">
        <v>539</v>
      </c>
      <c r="E160" s="13" t="s">
        <v>485</v>
      </c>
      <c r="F160" s="13" t="s">
        <v>533</v>
      </c>
      <c r="G160" s="14">
        <v>75.1</v>
      </c>
      <c r="H160" s="15">
        <f t="shared" si="14"/>
        <v>52.57</v>
      </c>
      <c r="I160" s="20">
        <v>66.82</v>
      </c>
      <c r="J160" s="14">
        <f t="shared" si="17"/>
        <v>20.046</v>
      </c>
      <c r="K160" s="14">
        <f t="shared" si="18"/>
        <v>72.616</v>
      </c>
      <c r="L160" s="29">
        <v>3</v>
      </c>
      <c r="M160" s="27"/>
      <c r="N160" s="23"/>
    </row>
    <row r="161" ht="20.1" customHeight="1" spans="1:14">
      <c r="A161" s="13" t="s">
        <v>540</v>
      </c>
      <c r="B161" s="13" t="s">
        <v>541</v>
      </c>
      <c r="C161" s="13" t="s">
        <v>18</v>
      </c>
      <c r="D161" s="13" t="s">
        <v>542</v>
      </c>
      <c r="E161" s="13" t="s">
        <v>485</v>
      </c>
      <c r="F161" s="13" t="s">
        <v>533</v>
      </c>
      <c r="G161" s="14">
        <v>83.15</v>
      </c>
      <c r="H161" s="15">
        <f t="shared" si="14"/>
        <v>58.205</v>
      </c>
      <c r="I161" s="20" t="s">
        <v>93</v>
      </c>
      <c r="J161" s="14"/>
      <c r="K161" s="14"/>
      <c r="L161" s="29"/>
      <c r="M161" s="26"/>
      <c r="N161" s="23"/>
    </row>
    <row r="162" ht="20.1" customHeight="1" spans="1:14">
      <c r="A162" s="13" t="s">
        <v>543</v>
      </c>
      <c r="B162" s="13" t="s">
        <v>544</v>
      </c>
      <c r="C162" s="13" t="s">
        <v>24</v>
      </c>
      <c r="D162" s="13" t="s">
        <v>545</v>
      </c>
      <c r="E162" s="13" t="s">
        <v>485</v>
      </c>
      <c r="F162" s="13" t="s">
        <v>546</v>
      </c>
      <c r="G162" s="14">
        <v>78.95</v>
      </c>
      <c r="H162" s="15">
        <f t="shared" si="14"/>
        <v>55.265</v>
      </c>
      <c r="I162" s="20">
        <v>71.48</v>
      </c>
      <c r="J162" s="14">
        <f>I162*0.3</f>
        <v>21.444</v>
      </c>
      <c r="K162" s="14">
        <f t="shared" ref="K162:K168" si="19">H162+J162</f>
        <v>76.709</v>
      </c>
      <c r="L162" s="29">
        <v>1</v>
      </c>
      <c r="M162" s="24">
        <v>1</v>
      </c>
      <c r="N162" s="23"/>
    </row>
    <row r="163" ht="20.1" customHeight="1" spans="1:14">
      <c r="A163" s="13" t="s">
        <v>547</v>
      </c>
      <c r="B163" s="13" t="s">
        <v>548</v>
      </c>
      <c r="C163" s="13" t="s">
        <v>24</v>
      </c>
      <c r="D163" s="13" t="s">
        <v>549</v>
      </c>
      <c r="E163" s="13" t="s">
        <v>485</v>
      </c>
      <c r="F163" s="13" t="s">
        <v>546</v>
      </c>
      <c r="G163" s="14">
        <v>72.45</v>
      </c>
      <c r="H163" s="15">
        <f t="shared" si="14"/>
        <v>50.715</v>
      </c>
      <c r="I163" s="20">
        <v>68.1</v>
      </c>
      <c r="J163" s="14">
        <f>I163*0.3</f>
        <v>20.43</v>
      </c>
      <c r="K163" s="14">
        <f t="shared" si="19"/>
        <v>71.145</v>
      </c>
      <c r="L163" s="29">
        <v>2</v>
      </c>
      <c r="M163" s="26"/>
      <c r="N163" s="23"/>
    </row>
    <row r="164" ht="20.1" customHeight="1" spans="1:14">
      <c r="A164" s="13" t="s">
        <v>550</v>
      </c>
      <c r="B164" s="13" t="s">
        <v>551</v>
      </c>
      <c r="C164" s="13" t="s">
        <v>18</v>
      </c>
      <c r="D164" s="13" t="s">
        <v>552</v>
      </c>
      <c r="E164" s="16" t="s">
        <v>485</v>
      </c>
      <c r="F164" s="13" t="s">
        <v>553</v>
      </c>
      <c r="G164" s="14">
        <v>77</v>
      </c>
      <c r="H164" s="15">
        <f t="shared" ref="H164:H168" si="20">G164*0.7</f>
        <v>53.9</v>
      </c>
      <c r="I164" s="20">
        <v>70.18</v>
      </c>
      <c r="J164" s="14">
        <f t="shared" ref="J164:J168" si="21">I164*0.3</f>
        <v>21.054</v>
      </c>
      <c r="K164" s="14">
        <f t="shared" si="19"/>
        <v>74.954</v>
      </c>
      <c r="L164" s="29">
        <v>1</v>
      </c>
      <c r="M164" s="31">
        <v>1</v>
      </c>
      <c r="N164" s="23"/>
    </row>
    <row r="165" ht="20.1" customHeight="1" spans="1:14">
      <c r="A165" s="13" t="s">
        <v>554</v>
      </c>
      <c r="B165" s="13" t="s">
        <v>555</v>
      </c>
      <c r="C165" s="13" t="s">
        <v>24</v>
      </c>
      <c r="D165" s="13" t="s">
        <v>556</v>
      </c>
      <c r="E165" s="13" t="s">
        <v>557</v>
      </c>
      <c r="F165" s="13" t="s">
        <v>558</v>
      </c>
      <c r="G165" s="14">
        <v>66.2</v>
      </c>
      <c r="H165" s="15">
        <f t="shared" si="20"/>
        <v>46.34</v>
      </c>
      <c r="I165" s="20">
        <v>74.88</v>
      </c>
      <c r="J165" s="14">
        <f t="shared" si="21"/>
        <v>22.464</v>
      </c>
      <c r="K165" s="14">
        <f t="shared" si="19"/>
        <v>68.804</v>
      </c>
      <c r="L165" s="29">
        <v>1</v>
      </c>
      <c r="M165" s="24">
        <v>1</v>
      </c>
      <c r="N165" s="23"/>
    </row>
    <row r="166" ht="20.1" customHeight="1" spans="1:14">
      <c r="A166" s="13" t="s">
        <v>559</v>
      </c>
      <c r="B166" s="13" t="s">
        <v>560</v>
      </c>
      <c r="C166" s="13" t="s">
        <v>24</v>
      </c>
      <c r="D166" s="13" t="s">
        <v>561</v>
      </c>
      <c r="E166" s="13" t="s">
        <v>557</v>
      </c>
      <c r="F166" s="13" t="s">
        <v>558</v>
      </c>
      <c r="G166" s="14">
        <v>43.2</v>
      </c>
      <c r="H166" s="15">
        <f t="shared" si="20"/>
        <v>30.24</v>
      </c>
      <c r="I166" s="20">
        <v>72.7</v>
      </c>
      <c r="J166" s="14">
        <f t="shared" si="21"/>
        <v>21.81</v>
      </c>
      <c r="K166" s="14">
        <f t="shared" si="19"/>
        <v>52.05</v>
      </c>
      <c r="L166" s="29">
        <v>2</v>
      </c>
      <c r="M166" s="26"/>
      <c r="N166" s="23"/>
    </row>
    <row r="167" ht="20.1" customHeight="1" spans="1:14">
      <c r="A167" s="13" t="s">
        <v>562</v>
      </c>
      <c r="B167" s="13" t="s">
        <v>563</v>
      </c>
      <c r="C167" s="13" t="s">
        <v>18</v>
      </c>
      <c r="D167" s="13" t="s">
        <v>564</v>
      </c>
      <c r="E167" s="13" t="s">
        <v>557</v>
      </c>
      <c r="F167" s="13" t="s">
        <v>565</v>
      </c>
      <c r="G167" s="14">
        <v>71.65</v>
      </c>
      <c r="H167" s="15">
        <f t="shared" si="20"/>
        <v>50.155</v>
      </c>
      <c r="I167" s="20">
        <v>67.7</v>
      </c>
      <c r="J167" s="14">
        <f t="shared" si="21"/>
        <v>20.31</v>
      </c>
      <c r="K167" s="14">
        <f t="shared" si="19"/>
        <v>70.465</v>
      </c>
      <c r="L167" s="29">
        <v>1</v>
      </c>
      <c r="M167" s="24">
        <v>1</v>
      </c>
      <c r="N167" s="23"/>
    </row>
    <row r="168" ht="20.1" customHeight="1" spans="1:14">
      <c r="A168" s="13" t="s">
        <v>566</v>
      </c>
      <c r="B168" s="13" t="s">
        <v>567</v>
      </c>
      <c r="C168" s="13" t="s">
        <v>18</v>
      </c>
      <c r="D168" s="13" t="s">
        <v>568</v>
      </c>
      <c r="E168" s="13" t="s">
        <v>557</v>
      </c>
      <c r="F168" s="13" t="s">
        <v>565</v>
      </c>
      <c r="G168" s="14">
        <v>68.1</v>
      </c>
      <c r="H168" s="15">
        <f t="shared" si="20"/>
        <v>47.67</v>
      </c>
      <c r="I168" s="20">
        <v>71.38</v>
      </c>
      <c r="J168" s="14">
        <f t="shared" si="21"/>
        <v>21.414</v>
      </c>
      <c r="K168" s="14">
        <f t="shared" si="19"/>
        <v>69.084</v>
      </c>
      <c r="L168" s="29">
        <v>2</v>
      </c>
      <c r="M168" s="26"/>
      <c r="N168" s="23"/>
    </row>
    <row r="169" ht="40.5" customHeight="1" spans="1:14">
      <c r="A169" s="17" t="s">
        <v>569</v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ht="30" customHeight="1" spans="1:14">
      <c r="A170" s="10" t="s">
        <v>2</v>
      </c>
      <c r="B170" s="10" t="s">
        <v>3</v>
      </c>
      <c r="C170" s="10" t="s">
        <v>4</v>
      </c>
      <c r="D170" s="10" t="s">
        <v>5</v>
      </c>
      <c r="E170" s="10" t="s">
        <v>6</v>
      </c>
      <c r="F170" s="10" t="s">
        <v>7</v>
      </c>
      <c r="G170" s="11" t="s">
        <v>8</v>
      </c>
      <c r="H170" s="12" t="s">
        <v>414</v>
      </c>
      <c r="I170" s="12" t="s">
        <v>10</v>
      </c>
      <c r="J170" s="18" t="s">
        <v>415</v>
      </c>
      <c r="K170" s="18" t="s">
        <v>12</v>
      </c>
      <c r="L170" s="19" t="s">
        <v>13</v>
      </c>
      <c r="M170" s="12" t="s">
        <v>14</v>
      </c>
      <c r="N170" s="19" t="s">
        <v>15</v>
      </c>
    </row>
    <row r="171" ht="20.1" customHeight="1" spans="1:14">
      <c r="A171" s="13" t="s">
        <v>570</v>
      </c>
      <c r="B171" s="13" t="s">
        <v>571</v>
      </c>
      <c r="C171" s="13" t="s">
        <v>24</v>
      </c>
      <c r="D171" s="13" t="s">
        <v>572</v>
      </c>
      <c r="E171" s="13" t="s">
        <v>419</v>
      </c>
      <c r="F171" s="13" t="s">
        <v>573</v>
      </c>
      <c r="G171" s="14">
        <v>82.45</v>
      </c>
      <c r="H171" s="15">
        <f t="shared" ref="H171:H202" si="22">G171*0.7</f>
        <v>57.715</v>
      </c>
      <c r="I171" s="20">
        <v>87</v>
      </c>
      <c r="J171" s="14">
        <f>I171*0.3</f>
        <v>26.1</v>
      </c>
      <c r="K171" s="14">
        <f>H171+J171</f>
        <v>83.815</v>
      </c>
      <c r="L171" s="29">
        <v>1</v>
      </c>
      <c r="M171" s="24">
        <v>3</v>
      </c>
      <c r="N171" s="23"/>
    </row>
    <row r="172" ht="20.1" customHeight="1" spans="1:14">
      <c r="A172" s="13" t="s">
        <v>574</v>
      </c>
      <c r="B172" s="13" t="s">
        <v>575</v>
      </c>
      <c r="C172" s="13" t="s">
        <v>24</v>
      </c>
      <c r="D172" s="13" t="s">
        <v>576</v>
      </c>
      <c r="E172" s="13" t="s">
        <v>419</v>
      </c>
      <c r="F172" s="13" t="s">
        <v>573</v>
      </c>
      <c r="G172" s="14">
        <v>80.55</v>
      </c>
      <c r="H172" s="15">
        <f t="shared" si="22"/>
        <v>56.385</v>
      </c>
      <c r="I172" s="20">
        <v>82.4</v>
      </c>
      <c r="J172" s="14">
        <f>I172*0.3</f>
        <v>24.72</v>
      </c>
      <c r="K172" s="14">
        <f>H172+J172</f>
        <v>81.105</v>
      </c>
      <c r="L172" s="29">
        <v>2</v>
      </c>
      <c r="M172" s="27"/>
      <c r="N172" s="23"/>
    </row>
    <row r="173" ht="20.1" customHeight="1" spans="1:14">
      <c r="A173" s="13" t="s">
        <v>577</v>
      </c>
      <c r="B173" s="13" t="s">
        <v>578</v>
      </c>
      <c r="C173" s="13" t="s">
        <v>24</v>
      </c>
      <c r="D173" s="13" t="s">
        <v>579</v>
      </c>
      <c r="E173" s="13" t="s">
        <v>419</v>
      </c>
      <c r="F173" s="13" t="s">
        <v>573</v>
      </c>
      <c r="G173" s="14">
        <v>76.25</v>
      </c>
      <c r="H173" s="15">
        <f t="shared" si="22"/>
        <v>53.375</v>
      </c>
      <c r="I173" s="20">
        <v>84.8</v>
      </c>
      <c r="J173" s="14">
        <f>I173*0.3</f>
        <v>25.44</v>
      </c>
      <c r="K173" s="14">
        <f>H173+J173</f>
        <v>78.815</v>
      </c>
      <c r="L173" s="29">
        <v>3</v>
      </c>
      <c r="M173" s="27"/>
      <c r="N173" s="23"/>
    </row>
    <row r="174" ht="20.1" customHeight="1" spans="1:14">
      <c r="A174" s="13" t="s">
        <v>580</v>
      </c>
      <c r="B174" s="13" t="s">
        <v>581</v>
      </c>
      <c r="C174" s="13" t="s">
        <v>24</v>
      </c>
      <c r="D174" s="13" t="s">
        <v>582</v>
      </c>
      <c r="E174" s="13" t="s">
        <v>419</v>
      </c>
      <c r="F174" s="13" t="s">
        <v>573</v>
      </c>
      <c r="G174" s="14">
        <v>74.45</v>
      </c>
      <c r="H174" s="15">
        <f t="shared" si="22"/>
        <v>52.115</v>
      </c>
      <c r="I174" s="20">
        <v>83.4</v>
      </c>
      <c r="J174" s="14">
        <f>I174*0.3</f>
        <v>25.02</v>
      </c>
      <c r="K174" s="14">
        <f>H174+J174</f>
        <v>77.135</v>
      </c>
      <c r="L174" s="29">
        <v>4</v>
      </c>
      <c r="M174" s="27"/>
      <c r="N174" s="23"/>
    </row>
    <row r="175" ht="20.1" customHeight="1" spans="1:14">
      <c r="A175" s="13" t="s">
        <v>583</v>
      </c>
      <c r="B175" s="13" t="s">
        <v>584</v>
      </c>
      <c r="C175" s="13" t="s">
        <v>24</v>
      </c>
      <c r="D175" s="13" t="s">
        <v>585</v>
      </c>
      <c r="E175" s="13" t="s">
        <v>419</v>
      </c>
      <c r="F175" s="13" t="s">
        <v>573</v>
      </c>
      <c r="G175" s="14">
        <v>75.45</v>
      </c>
      <c r="H175" s="15">
        <f t="shared" si="22"/>
        <v>52.815</v>
      </c>
      <c r="I175" s="20">
        <v>80.8</v>
      </c>
      <c r="J175" s="14">
        <f>I175*0.3</f>
        <v>24.24</v>
      </c>
      <c r="K175" s="14">
        <f>H175+J175</f>
        <v>77.055</v>
      </c>
      <c r="L175" s="29">
        <v>5</v>
      </c>
      <c r="M175" s="27"/>
      <c r="N175" s="23"/>
    </row>
    <row r="176" ht="20.1" customHeight="1" spans="1:14">
      <c r="A176" s="13" t="s">
        <v>586</v>
      </c>
      <c r="B176" s="13" t="s">
        <v>587</v>
      </c>
      <c r="C176" s="13" t="s">
        <v>24</v>
      </c>
      <c r="D176" s="13" t="s">
        <v>588</v>
      </c>
      <c r="E176" s="13" t="s">
        <v>419</v>
      </c>
      <c r="F176" s="13" t="s">
        <v>573</v>
      </c>
      <c r="G176" s="14">
        <v>76.4</v>
      </c>
      <c r="H176" s="15">
        <f t="shared" si="22"/>
        <v>53.48</v>
      </c>
      <c r="I176" s="20" t="s">
        <v>93</v>
      </c>
      <c r="J176" s="14"/>
      <c r="K176" s="14"/>
      <c r="L176" s="29"/>
      <c r="M176" s="26"/>
      <c r="N176" s="23"/>
    </row>
    <row r="177" ht="20.1" customHeight="1" spans="1:14">
      <c r="A177" s="13" t="s">
        <v>589</v>
      </c>
      <c r="B177" s="13" t="s">
        <v>590</v>
      </c>
      <c r="C177" s="13" t="s">
        <v>24</v>
      </c>
      <c r="D177" s="13" t="s">
        <v>591</v>
      </c>
      <c r="E177" s="13" t="s">
        <v>419</v>
      </c>
      <c r="F177" s="13" t="s">
        <v>592</v>
      </c>
      <c r="G177" s="14">
        <v>82.5</v>
      </c>
      <c r="H177" s="15">
        <f t="shared" si="22"/>
        <v>57.75</v>
      </c>
      <c r="I177" s="20">
        <v>82.8</v>
      </c>
      <c r="J177" s="14">
        <f t="shared" ref="J177:J202" si="23">I177*0.3</f>
        <v>24.84</v>
      </c>
      <c r="K177" s="14">
        <f t="shared" ref="K177:K204" si="24">H177+J177</f>
        <v>82.59</v>
      </c>
      <c r="L177" s="29">
        <v>1</v>
      </c>
      <c r="M177" s="24">
        <v>5</v>
      </c>
      <c r="N177" s="23"/>
    </row>
    <row r="178" ht="20.1" customHeight="1" spans="1:14">
      <c r="A178" s="13" t="s">
        <v>593</v>
      </c>
      <c r="B178" s="13" t="s">
        <v>594</v>
      </c>
      <c r="C178" s="13" t="s">
        <v>24</v>
      </c>
      <c r="D178" s="13" t="s">
        <v>595</v>
      </c>
      <c r="E178" s="13" t="s">
        <v>419</v>
      </c>
      <c r="F178" s="13" t="s">
        <v>592</v>
      </c>
      <c r="G178" s="14">
        <v>76.2</v>
      </c>
      <c r="H178" s="15">
        <f t="shared" si="22"/>
        <v>53.34</v>
      </c>
      <c r="I178" s="20">
        <v>82.8</v>
      </c>
      <c r="J178" s="14">
        <f t="shared" si="23"/>
        <v>24.84</v>
      </c>
      <c r="K178" s="14">
        <f t="shared" si="24"/>
        <v>78.18</v>
      </c>
      <c r="L178" s="29">
        <v>2</v>
      </c>
      <c r="M178" s="27"/>
      <c r="N178" s="23"/>
    </row>
    <row r="179" ht="20.1" customHeight="1" spans="1:14">
      <c r="A179" s="13" t="s">
        <v>596</v>
      </c>
      <c r="B179" s="13" t="s">
        <v>597</v>
      </c>
      <c r="C179" s="13" t="s">
        <v>24</v>
      </c>
      <c r="D179" s="13" t="s">
        <v>598</v>
      </c>
      <c r="E179" s="13" t="s">
        <v>419</v>
      </c>
      <c r="F179" s="13" t="s">
        <v>592</v>
      </c>
      <c r="G179" s="14">
        <v>76.95</v>
      </c>
      <c r="H179" s="15">
        <f t="shared" si="22"/>
        <v>53.865</v>
      </c>
      <c r="I179" s="20">
        <v>77.4</v>
      </c>
      <c r="J179" s="14">
        <f t="shared" si="23"/>
        <v>23.22</v>
      </c>
      <c r="K179" s="14">
        <f t="shared" si="24"/>
        <v>77.085</v>
      </c>
      <c r="L179" s="29">
        <v>3</v>
      </c>
      <c r="M179" s="27"/>
      <c r="N179" s="23"/>
    </row>
    <row r="180" ht="20.1" customHeight="1" spans="1:14">
      <c r="A180" s="13" t="s">
        <v>599</v>
      </c>
      <c r="B180" s="13" t="s">
        <v>600</v>
      </c>
      <c r="C180" s="13" t="s">
        <v>24</v>
      </c>
      <c r="D180" s="13" t="s">
        <v>601</v>
      </c>
      <c r="E180" s="13" t="s">
        <v>419</v>
      </c>
      <c r="F180" s="13" t="s">
        <v>592</v>
      </c>
      <c r="G180" s="14">
        <v>73.4</v>
      </c>
      <c r="H180" s="15">
        <f t="shared" si="22"/>
        <v>51.38</v>
      </c>
      <c r="I180" s="20">
        <v>83.4</v>
      </c>
      <c r="J180" s="14">
        <f t="shared" si="23"/>
        <v>25.02</v>
      </c>
      <c r="K180" s="14">
        <f t="shared" si="24"/>
        <v>76.4</v>
      </c>
      <c r="L180" s="29">
        <v>4</v>
      </c>
      <c r="M180" s="27"/>
      <c r="N180" s="23"/>
    </row>
    <row r="181" ht="20.1" customHeight="1" spans="1:14">
      <c r="A181" s="13" t="s">
        <v>602</v>
      </c>
      <c r="B181" s="13" t="s">
        <v>603</v>
      </c>
      <c r="C181" s="13" t="s">
        <v>24</v>
      </c>
      <c r="D181" s="13" t="s">
        <v>604</v>
      </c>
      <c r="E181" s="13" t="s">
        <v>419</v>
      </c>
      <c r="F181" s="13" t="s">
        <v>592</v>
      </c>
      <c r="G181" s="14">
        <v>73.45</v>
      </c>
      <c r="H181" s="15">
        <f t="shared" si="22"/>
        <v>51.415</v>
      </c>
      <c r="I181" s="20">
        <v>81.6</v>
      </c>
      <c r="J181" s="14">
        <f t="shared" si="23"/>
        <v>24.48</v>
      </c>
      <c r="K181" s="14">
        <f t="shared" si="24"/>
        <v>75.895</v>
      </c>
      <c r="L181" s="29">
        <v>5</v>
      </c>
      <c r="M181" s="27"/>
      <c r="N181" s="23"/>
    </row>
    <row r="182" ht="20.1" customHeight="1" spans="1:14">
      <c r="A182" s="13" t="s">
        <v>605</v>
      </c>
      <c r="B182" s="13" t="s">
        <v>606</v>
      </c>
      <c r="C182" s="13" t="s">
        <v>24</v>
      </c>
      <c r="D182" s="13" t="s">
        <v>607</v>
      </c>
      <c r="E182" s="13" t="s">
        <v>419</v>
      </c>
      <c r="F182" s="13" t="s">
        <v>592</v>
      </c>
      <c r="G182" s="14">
        <v>74.5</v>
      </c>
      <c r="H182" s="15">
        <f t="shared" si="22"/>
        <v>52.15</v>
      </c>
      <c r="I182" s="20">
        <v>78.2</v>
      </c>
      <c r="J182" s="14">
        <f t="shared" si="23"/>
        <v>23.46</v>
      </c>
      <c r="K182" s="14">
        <f t="shared" si="24"/>
        <v>75.61</v>
      </c>
      <c r="L182" s="29">
        <v>6</v>
      </c>
      <c r="M182" s="27"/>
      <c r="N182" s="23"/>
    </row>
    <row r="183" ht="20.1" customHeight="1" spans="1:14">
      <c r="A183" s="13" t="s">
        <v>608</v>
      </c>
      <c r="B183" s="13" t="s">
        <v>609</v>
      </c>
      <c r="C183" s="13" t="s">
        <v>24</v>
      </c>
      <c r="D183" s="13" t="s">
        <v>610</v>
      </c>
      <c r="E183" s="13" t="s">
        <v>419</v>
      </c>
      <c r="F183" s="13" t="s">
        <v>592</v>
      </c>
      <c r="G183" s="14">
        <v>73.4</v>
      </c>
      <c r="H183" s="15">
        <f t="shared" si="22"/>
        <v>51.38</v>
      </c>
      <c r="I183" s="20">
        <v>79.4</v>
      </c>
      <c r="J183" s="14">
        <f t="shared" si="23"/>
        <v>23.82</v>
      </c>
      <c r="K183" s="14">
        <f t="shared" si="24"/>
        <v>75.2</v>
      </c>
      <c r="L183" s="29">
        <v>7</v>
      </c>
      <c r="M183" s="27"/>
      <c r="N183" s="23"/>
    </row>
    <row r="184" ht="20.1" customHeight="1" spans="1:14">
      <c r="A184" s="13" t="s">
        <v>611</v>
      </c>
      <c r="B184" s="13" t="s">
        <v>612</v>
      </c>
      <c r="C184" s="13" t="s">
        <v>24</v>
      </c>
      <c r="D184" s="13" t="s">
        <v>613</v>
      </c>
      <c r="E184" s="13" t="s">
        <v>419</v>
      </c>
      <c r="F184" s="13" t="s">
        <v>592</v>
      </c>
      <c r="G184" s="14">
        <v>73.85</v>
      </c>
      <c r="H184" s="15">
        <f t="shared" si="22"/>
        <v>51.695</v>
      </c>
      <c r="I184" s="20">
        <v>76.4</v>
      </c>
      <c r="J184" s="14">
        <f t="shared" si="23"/>
        <v>22.92</v>
      </c>
      <c r="K184" s="14">
        <f t="shared" si="24"/>
        <v>74.615</v>
      </c>
      <c r="L184" s="29">
        <v>8</v>
      </c>
      <c r="M184" s="27"/>
      <c r="N184" s="23"/>
    </row>
    <row r="185" ht="20.1" customHeight="1" spans="1:14">
      <c r="A185" s="13" t="s">
        <v>614</v>
      </c>
      <c r="B185" s="13" t="s">
        <v>615</v>
      </c>
      <c r="C185" s="13" t="s">
        <v>24</v>
      </c>
      <c r="D185" s="13" t="s">
        <v>616</v>
      </c>
      <c r="E185" s="13" t="s">
        <v>419</v>
      </c>
      <c r="F185" s="13" t="s">
        <v>592</v>
      </c>
      <c r="G185" s="14">
        <v>71.5</v>
      </c>
      <c r="H185" s="15">
        <f t="shared" si="22"/>
        <v>50.05</v>
      </c>
      <c r="I185" s="20">
        <v>79.6</v>
      </c>
      <c r="J185" s="14">
        <f t="shared" si="23"/>
        <v>23.88</v>
      </c>
      <c r="K185" s="14">
        <f t="shared" si="24"/>
        <v>73.93</v>
      </c>
      <c r="L185" s="29">
        <v>9</v>
      </c>
      <c r="M185" s="27"/>
      <c r="N185" s="23"/>
    </row>
    <row r="186" ht="20.1" customHeight="1" spans="1:14">
      <c r="A186" s="13" t="s">
        <v>617</v>
      </c>
      <c r="B186" s="13" t="s">
        <v>618</v>
      </c>
      <c r="C186" s="13" t="s">
        <v>24</v>
      </c>
      <c r="D186" s="13" t="s">
        <v>619</v>
      </c>
      <c r="E186" s="13" t="s">
        <v>419</v>
      </c>
      <c r="F186" s="13" t="s">
        <v>592</v>
      </c>
      <c r="G186" s="14">
        <v>70.4</v>
      </c>
      <c r="H186" s="15">
        <f t="shared" si="22"/>
        <v>49.28</v>
      </c>
      <c r="I186" s="20">
        <v>78.8</v>
      </c>
      <c r="J186" s="14">
        <f t="shared" si="23"/>
        <v>23.64</v>
      </c>
      <c r="K186" s="14">
        <f t="shared" si="24"/>
        <v>72.92</v>
      </c>
      <c r="L186" s="29">
        <v>10</v>
      </c>
      <c r="M186" s="26"/>
      <c r="N186" s="23"/>
    </row>
    <row r="187" ht="20.1" customHeight="1" spans="1:14">
      <c r="A187" s="13" t="s">
        <v>620</v>
      </c>
      <c r="B187" s="13" t="s">
        <v>621</v>
      </c>
      <c r="C187" s="13" t="s">
        <v>24</v>
      </c>
      <c r="D187" s="13" t="s">
        <v>622</v>
      </c>
      <c r="E187" s="13" t="s">
        <v>623</v>
      </c>
      <c r="F187" s="13" t="s">
        <v>624</v>
      </c>
      <c r="G187" s="14">
        <v>86</v>
      </c>
      <c r="H187" s="15">
        <f t="shared" si="22"/>
        <v>60.2</v>
      </c>
      <c r="I187" s="20">
        <v>82.6</v>
      </c>
      <c r="J187" s="14">
        <f t="shared" si="23"/>
        <v>24.78</v>
      </c>
      <c r="K187" s="14">
        <f t="shared" si="24"/>
        <v>84.98</v>
      </c>
      <c r="L187" s="29">
        <v>1</v>
      </c>
      <c r="M187" s="24">
        <v>2</v>
      </c>
      <c r="N187" s="23"/>
    </row>
    <row r="188" ht="20.1" customHeight="1" spans="1:14">
      <c r="A188" s="13" t="s">
        <v>625</v>
      </c>
      <c r="B188" s="13" t="s">
        <v>626</v>
      </c>
      <c r="C188" s="13" t="s">
        <v>24</v>
      </c>
      <c r="D188" s="13" t="s">
        <v>627</v>
      </c>
      <c r="E188" s="13" t="s">
        <v>623</v>
      </c>
      <c r="F188" s="13" t="s">
        <v>624</v>
      </c>
      <c r="G188" s="14">
        <v>79.8</v>
      </c>
      <c r="H188" s="15">
        <f t="shared" si="22"/>
        <v>55.86</v>
      </c>
      <c r="I188" s="20">
        <v>85.8</v>
      </c>
      <c r="J188" s="14">
        <f t="shared" si="23"/>
        <v>25.74</v>
      </c>
      <c r="K188" s="14">
        <f t="shared" si="24"/>
        <v>81.6</v>
      </c>
      <c r="L188" s="29">
        <v>2</v>
      </c>
      <c r="M188" s="27"/>
      <c r="N188" s="23"/>
    </row>
    <row r="189" ht="20.1" customHeight="1" spans="1:14">
      <c r="A189" s="13" t="s">
        <v>628</v>
      </c>
      <c r="B189" s="13" t="s">
        <v>629</v>
      </c>
      <c r="C189" s="13" t="s">
        <v>24</v>
      </c>
      <c r="D189" s="13" t="s">
        <v>630</v>
      </c>
      <c r="E189" s="13" t="s">
        <v>623</v>
      </c>
      <c r="F189" s="13" t="s">
        <v>624</v>
      </c>
      <c r="G189" s="14">
        <v>76.45</v>
      </c>
      <c r="H189" s="15">
        <f t="shared" si="22"/>
        <v>53.515</v>
      </c>
      <c r="I189" s="20">
        <v>80.1</v>
      </c>
      <c r="J189" s="14">
        <f t="shared" si="23"/>
        <v>24.03</v>
      </c>
      <c r="K189" s="14">
        <f t="shared" si="24"/>
        <v>77.545</v>
      </c>
      <c r="L189" s="29">
        <v>3</v>
      </c>
      <c r="M189" s="27"/>
      <c r="N189" s="23"/>
    </row>
    <row r="190" ht="20.1" customHeight="1" spans="1:14">
      <c r="A190" s="13" t="s">
        <v>631</v>
      </c>
      <c r="B190" s="13" t="s">
        <v>632</v>
      </c>
      <c r="C190" s="13" t="s">
        <v>24</v>
      </c>
      <c r="D190" s="13" t="s">
        <v>633</v>
      </c>
      <c r="E190" s="13" t="s">
        <v>623</v>
      </c>
      <c r="F190" s="13" t="s">
        <v>624</v>
      </c>
      <c r="G190" s="14">
        <v>75.1</v>
      </c>
      <c r="H190" s="15">
        <f t="shared" si="22"/>
        <v>52.57</v>
      </c>
      <c r="I190" s="20">
        <v>81.6</v>
      </c>
      <c r="J190" s="14">
        <f t="shared" si="23"/>
        <v>24.48</v>
      </c>
      <c r="K190" s="14">
        <f t="shared" si="24"/>
        <v>77.05</v>
      </c>
      <c r="L190" s="29">
        <v>4</v>
      </c>
      <c r="M190" s="26"/>
      <c r="N190" s="23"/>
    </row>
    <row r="191" ht="20.1" customHeight="1" spans="1:14">
      <c r="A191" s="13" t="s">
        <v>634</v>
      </c>
      <c r="B191" s="13" t="s">
        <v>635</v>
      </c>
      <c r="C191" s="13" t="s">
        <v>24</v>
      </c>
      <c r="D191" s="13" t="s">
        <v>636</v>
      </c>
      <c r="E191" s="13" t="s">
        <v>485</v>
      </c>
      <c r="F191" s="13" t="s">
        <v>637</v>
      </c>
      <c r="G191" s="14">
        <v>86.15</v>
      </c>
      <c r="H191" s="15">
        <f t="shared" si="22"/>
        <v>60.305</v>
      </c>
      <c r="I191" s="20">
        <v>82.2</v>
      </c>
      <c r="J191" s="14">
        <f t="shared" si="23"/>
        <v>24.66</v>
      </c>
      <c r="K191" s="14">
        <f t="shared" si="24"/>
        <v>84.965</v>
      </c>
      <c r="L191" s="29">
        <v>1</v>
      </c>
      <c r="M191" s="32">
        <v>1</v>
      </c>
      <c r="N191" s="23"/>
    </row>
    <row r="192" ht="20.1" customHeight="1" spans="1:14">
      <c r="A192" s="13" t="s">
        <v>638</v>
      </c>
      <c r="B192" s="13" t="s">
        <v>639</v>
      </c>
      <c r="C192" s="13" t="s">
        <v>24</v>
      </c>
      <c r="D192" s="13" t="s">
        <v>640</v>
      </c>
      <c r="E192" s="13" t="s">
        <v>485</v>
      </c>
      <c r="F192" s="13" t="s">
        <v>637</v>
      </c>
      <c r="G192" s="14">
        <v>86.3</v>
      </c>
      <c r="H192" s="15">
        <f t="shared" si="22"/>
        <v>60.41</v>
      </c>
      <c r="I192" s="20">
        <v>80.6</v>
      </c>
      <c r="J192" s="14">
        <f t="shared" si="23"/>
        <v>24.18</v>
      </c>
      <c r="K192" s="14">
        <f t="shared" si="24"/>
        <v>84.59</v>
      </c>
      <c r="L192" s="29">
        <v>2</v>
      </c>
      <c r="M192" s="33"/>
      <c r="N192" s="23"/>
    </row>
    <row r="193" ht="20.1" customHeight="1" spans="1:14">
      <c r="A193" s="13" t="s">
        <v>641</v>
      </c>
      <c r="B193" s="13" t="s">
        <v>642</v>
      </c>
      <c r="C193" s="13" t="s">
        <v>24</v>
      </c>
      <c r="D193" s="13" t="s">
        <v>643</v>
      </c>
      <c r="E193" s="13" t="s">
        <v>485</v>
      </c>
      <c r="F193" s="13" t="s">
        <v>644</v>
      </c>
      <c r="G193" s="14">
        <v>87.65</v>
      </c>
      <c r="H193" s="15">
        <f t="shared" si="22"/>
        <v>61.355</v>
      </c>
      <c r="I193" s="20">
        <v>77.8</v>
      </c>
      <c r="J193" s="14">
        <f t="shared" si="23"/>
        <v>23.34</v>
      </c>
      <c r="K193" s="14">
        <f t="shared" si="24"/>
        <v>84.695</v>
      </c>
      <c r="L193" s="29">
        <v>1</v>
      </c>
      <c r="M193" s="32">
        <v>2</v>
      </c>
      <c r="N193" s="23"/>
    </row>
    <row r="194" ht="20.1" customHeight="1" spans="1:14">
      <c r="A194" s="13" t="s">
        <v>645</v>
      </c>
      <c r="B194" s="13" t="s">
        <v>646</v>
      </c>
      <c r="C194" s="13" t="s">
        <v>24</v>
      </c>
      <c r="D194" s="13" t="s">
        <v>647</v>
      </c>
      <c r="E194" s="13" t="s">
        <v>485</v>
      </c>
      <c r="F194" s="13" t="s">
        <v>644</v>
      </c>
      <c r="G194" s="14">
        <v>74</v>
      </c>
      <c r="H194" s="15">
        <f t="shared" si="22"/>
        <v>51.8</v>
      </c>
      <c r="I194" s="20">
        <v>79.2</v>
      </c>
      <c r="J194" s="14">
        <f t="shared" si="23"/>
        <v>23.76</v>
      </c>
      <c r="K194" s="14">
        <f t="shared" si="24"/>
        <v>75.56</v>
      </c>
      <c r="L194" s="29">
        <v>2</v>
      </c>
      <c r="M194" s="34"/>
      <c r="N194" s="23"/>
    </row>
    <row r="195" ht="20.1" customHeight="1" spans="1:14">
      <c r="A195" s="13" t="s">
        <v>648</v>
      </c>
      <c r="B195" s="13" t="s">
        <v>649</v>
      </c>
      <c r="C195" s="13" t="s">
        <v>24</v>
      </c>
      <c r="D195" s="13" t="s">
        <v>650</v>
      </c>
      <c r="E195" s="13" t="s">
        <v>485</v>
      </c>
      <c r="F195" s="13" t="s">
        <v>644</v>
      </c>
      <c r="G195" s="14">
        <v>72.8</v>
      </c>
      <c r="H195" s="15">
        <f t="shared" si="22"/>
        <v>50.96</v>
      </c>
      <c r="I195" s="20">
        <v>75.8</v>
      </c>
      <c r="J195" s="14">
        <f t="shared" si="23"/>
        <v>22.74</v>
      </c>
      <c r="K195" s="14">
        <f t="shared" si="24"/>
        <v>73.7</v>
      </c>
      <c r="L195" s="29">
        <v>3</v>
      </c>
      <c r="M195" s="34"/>
      <c r="N195" s="23"/>
    </row>
    <row r="196" ht="20.1" customHeight="1" spans="1:14">
      <c r="A196" s="13" t="s">
        <v>651</v>
      </c>
      <c r="B196" s="13" t="s">
        <v>652</v>
      </c>
      <c r="C196" s="13" t="s">
        <v>24</v>
      </c>
      <c r="D196" s="13" t="s">
        <v>653</v>
      </c>
      <c r="E196" s="13" t="s">
        <v>485</v>
      </c>
      <c r="F196" s="13" t="s">
        <v>644</v>
      </c>
      <c r="G196" s="14">
        <v>73.4</v>
      </c>
      <c r="H196" s="15">
        <f t="shared" si="22"/>
        <v>51.38</v>
      </c>
      <c r="I196" s="20">
        <v>74</v>
      </c>
      <c r="J196" s="14">
        <f t="shared" si="23"/>
        <v>22.2</v>
      </c>
      <c r="K196" s="14">
        <f t="shared" si="24"/>
        <v>73.58</v>
      </c>
      <c r="L196" s="29">
        <v>4</v>
      </c>
      <c r="M196" s="33"/>
      <c r="N196" s="23"/>
    </row>
    <row r="197" ht="20.1" customHeight="1" spans="1:14">
      <c r="A197" s="13" t="s">
        <v>654</v>
      </c>
      <c r="B197" s="13" t="s">
        <v>655</v>
      </c>
      <c r="C197" s="13" t="s">
        <v>18</v>
      </c>
      <c r="D197" s="13" t="s">
        <v>656</v>
      </c>
      <c r="E197" s="13" t="s">
        <v>485</v>
      </c>
      <c r="F197" s="13" t="s">
        <v>657</v>
      </c>
      <c r="G197" s="14">
        <v>71.9</v>
      </c>
      <c r="H197" s="15">
        <f t="shared" si="22"/>
        <v>50.33</v>
      </c>
      <c r="I197" s="20">
        <v>82.2</v>
      </c>
      <c r="J197" s="14">
        <f t="shared" si="23"/>
        <v>24.66</v>
      </c>
      <c r="K197" s="14">
        <f t="shared" si="24"/>
        <v>74.99</v>
      </c>
      <c r="L197" s="29">
        <v>1</v>
      </c>
      <c r="M197" s="32">
        <v>1</v>
      </c>
      <c r="N197" s="23"/>
    </row>
    <row r="198" ht="20.1" customHeight="1" spans="1:14">
      <c r="A198" s="13" t="s">
        <v>658</v>
      </c>
      <c r="B198" s="13" t="s">
        <v>659</v>
      </c>
      <c r="C198" s="13" t="s">
        <v>24</v>
      </c>
      <c r="D198" s="13" t="s">
        <v>660</v>
      </c>
      <c r="E198" s="13" t="s">
        <v>485</v>
      </c>
      <c r="F198" s="13" t="s">
        <v>657</v>
      </c>
      <c r="G198" s="14">
        <v>51.95</v>
      </c>
      <c r="H198" s="15">
        <f t="shared" si="22"/>
        <v>36.365</v>
      </c>
      <c r="I198" s="20">
        <v>76.6</v>
      </c>
      <c r="J198" s="14">
        <f t="shared" si="23"/>
        <v>22.98</v>
      </c>
      <c r="K198" s="14">
        <f t="shared" si="24"/>
        <v>59.345</v>
      </c>
      <c r="L198" s="29">
        <v>2</v>
      </c>
      <c r="M198" s="33"/>
      <c r="N198" s="23"/>
    </row>
    <row r="199" ht="20.1" customHeight="1" spans="1:14">
      <c r="A199" s="13" t="s">
        <v>661</v>
      </c>
      <c r="B199" s="13" t="s">
        <v>662</v>
      </c>
      <c r="C199" s="13" t="s">
        <v>24</v>
      </c>
      <c r="D199" s="13" t="s">
        <v>663</v>
      </c>
      <c r="E199" s="13" t="s">
        <v>485</v>
      </c>
      <c r="F199" s="13" t="s">
        <v>664</v>
      </c>
      <c r="G199" s="14">
        <v>77.7</v>
      </c>
      <c r="H199" s="15">
        <f t="shared" si="22"/>
        <v>54.39</v>
      </c>
      <c r="I199" s="20">
        <v>81.6</v>
      </c>
      <c r="J199" s="14">
        <f t="shared" si="23"/>
        <v>24.48</v>
      </c>
      <c r="K199" s="14">
        <f t="shared" si="24"/>
        <v>78.87</v>
      </c>
      <c r="L199" s="29">
        <v>1</v>
      </c>
      <c r="M199" s="24">
        <v>2</v>
      </c>
      <c r="N199" s="23"/>
    </row>
    <row r="200" ht="20.1" customHeight="1" spans="1:14">
      <c r="A200" s="13" t="s">
        <v>665</v>
      </c>
      <c r="B200" s="13" t="s">
        <v>666</v>
      </c>
      <c r="C200" s="13" t="s">
        <v>24</v>
      </c>
      <c r="D200" s="13" t="s">
        <v>667</v>
      </c>
      <c r="E200" s="13" t="s">
        <v>485</v>
      </c>
      <c r="F200" s="13" t="s">
        <v>664</v>
      </c>
      <c r="G200" s="14">
        <v>73.85</v>
      </c>
      <c r="H200" s="15">
        <f t="shared" si="22"/>
        <v>51.695</v>
      </c>
      <c r="I200" s="20">
        <v>80</v>
      </c>
      <c r="J200" s="14">
        <f t="shared" si="23"/>
        <v>24</v>
      </c>
      <c r="K200" s="14">
        <f t="shared" si="24"/>
        <v>75.695</v>
      </c>
      <c r="L200" s="29">
        <v>2</v>
      </c>
      <c r="M200" s="27"/>
      <c r="N200" s="23"/>
    </row>
    <row r="201" ht="20.1" customHeight="1" spans="1:14">
      <c r="A201" s="13" t="s">
        <v>668</v>
      </c>
      <c r="B201" s="13" t="s">
        <v>669</v>
      </c>
      <c r="C201" s="13" t="s">
        <v>24</v>
      </c>
      <c r="D201" s="13" t="s">
        <v>670</v>
      </c>
      <c r="E201" s="13" t="s">
        <v>485</v>
      </c>
      <c r="F201" s="13" t="s">
        <v>664</v>
      </c>
      <c r="G201" s="14">
        <v>73.65</v>
      </c>
      <c r="H201" s="15">
        <f t="shared" si="22"/>
        <v>51.555</v>
      </c>
      <c r="I201" s="20">
        <v>79.2</v>
      </c>
      <c r="J201" s="14">
        <f t="shared" si="23"/>
        <v>23.76</v>
      </c>
      <c r="K201" s="14">
        <f t="shared" si="24"/>
        <v>75.315</v>
      </c>
      <c r="L201" s="29">
        <v>3</v>
      </c>
      <c r="M201" s="27"/>
      <c r="N201" s="23"/>
    </row>
    <row r="202" ht="20.1" customHeight="1" spans="1:14">
      <c r="A202" s="13" t="s">
        <v>671</v>
      </c>
      <c r="B202" s="13" t="s">
        <v>672</v>
      </c>
      <c r="C202" s="13" t="s">
        <v>24</v>
      </c>
      <c r="D202" s="13" t="s">
        <v>673</v>
      </c>
      <c r="E202" s="13" t="s">
        <v>485</v>
      </c>
      <c r="F202" s="13" t="s">
        <v>664</v>
      </c>
      <c r="G202" s="14">
        <v>71.75</v>
      </c>
      <c r="H202" s="15">
        <f t="shared" si="22"/>
        <v>50.225</v>
      </c>
      <c r="I202" s="20">
        <v>78</v>
      </c>
      <c r="J202" s="14">
        <f t="shared" si="23"/>
        <v>23.4</v>
      </c>
      <c r="K202" s="14">
        <f t="shared" si="24"/>
        <v>73.625</v>
      </c>
      <c r="L202" s="29">
        <v>4</v>
      </c>
      <c r="M202" s="26"/>
      <c r="N202" s="23"/>
    </row>
    <row r="203" ht="20.1" customHeight="1" spans="1:14">
      <c r="A203" s="13" t="s">
        <v>674</v>
      </c>
      <c r="B203" s="13" t="s">
        <v>675</v>
      </c>
      <c r="C203" s="13" t="s">
        <v>24</v>
      </c>
      <c r="D203" s="13" t="s">
        <v>676</v>
      </c>
      <c r="E203" s="16" t="s">
        <v>485</v>
      </c>
      <c r="F203" s="13" t="s">
        <v>677</v>
      </c>
      <c r="G203" s="14">
        <v>79.15</v>
      </c>
      <c r="H203" s="15">
        <f t="shared" ref="H203:H215" si="25">G203*0.7</f>
        <v>55.405</v>
      </c>
      <c r="I203" s="20">
        <v>83.6</v>
      </c>
      <c r="J203" s="14">
        <f t="shared" ref="J203:J215" si="26">I203*0.3</f>
        <v>25.08</v>
      </c>
      <c r="K203" s="14">
        <f t="shared" si="24"/>
        <v>80.485</v>
      </c>
      <c r="L203" s="29">
        <v>1</v>
      </c>
      <c r="M203" s="31">
        <v>1</v>
      </c>
      <c r="N203" s="23"/>
    </row>
    <row r="204" s="1" customFormat="1" ht="20.1" customHeight="1" spans="1:14">
      <c r="A204" s="16" t="s">
        <v>678</v>
      </c>
      <c r="B204" s="16" t="s">
        <v>679</v>
      </c>
      <c r="C204" s="16" t="s">
        <v>24</v>
      </c>
      <c r="D204" s="16" t="s">
        <v>680</v>
      </c>
      <c r="E204" s="16" t="s">
        <v>485</v>
      </c>
      <c r="F204" s="16" t="s">
        <v>681</v>
      </c>
      <c r="G204" s="20">
        <v>79.2</v>
      </c>
      <c r="H204" s="25">
        <f t="shared" ref="H204:H209" si="27">G204*0.7</f>
        <v>55.44</v>
      </c>
      <c r="I204" s="20">
        <v>82</v>
      </c>
      <c r="J204" s="20">
        <f t="shared" si="26"/>
        <v>24.6</v>
      </c>
      <c r="K204" s="20">
        <f t="shared" si="24"/>
        <v>80.04</v>
      </c>
      <c r="L204" s="30">
        <v>1</v>
      </c>
      <c r="M204" s="24">
        <v>1</v>
      </c>
      <c r="N204" s="22"/>
    </row>
    <row r="205" ht="20.1" customHeight="1" spans="1:14">
      <c r="A205" s="13" t="s">
        <v>682</v>
      </c>
      <c r="B205" s="13" t="s">
        <v>683</v>
      </c>
      <c r="C205" s="13" t="s">
        <v>18</v>
      </c>
      <c r="D205" s="13" t="s">
        <v>684</v>
      </c>
      <c r="E205" s="13" t="s">
        <v>485</v>
      </c>
      <c r="F205" s="13" t="s">
        <v>681</v>
      </c>
      <c r="G205" s="14">
        <v>80.45</v>
      </c>
      <c r="H205" s="15">
        <f t="shared" si="27"/>
        <v>56.315</v>
      </c>
      <c r="I205" s="20" t="s">
        <v>93</v>
      </c>
      <c r="J205" s="14"/>
      <c r="K205" s="14"/>
      <c r="L205" s="29"/>
      <c r="M205" s="26"/>
      <c r="N205" s="23"/>
    </row>
    <row r="206" ht="20.1" customHeight="1" spans="1:14">
      <c r="A206" s="13" t="s">
        <v>685</v>
      </c>
      <c r="B206" s="13" t="s">
        <v>686</v>
      </c>
      <c r="C206" s="13" t="s">
        <v>24</v>
      </c>
      <c r="D206" s="13" t="s">
        <v>687</v>
      </c>
      <c r="E206" s="13" t="s">
        <v>623</v>
      </c>
      <c r="F206" s="13" t="s">
        <v>507</v>
      </c>
      <c r="G206" s="14">
        <v>63.75</v>
      </c>
      <c r="H206" s="15">
        <f t="shared" si="27"/>
        <v>44.625</v>
      </c>
      <c r="I206" s="20">
        <v>77</v>
      </c>
      <c r="J206" s="14">
        <f>I206*0.3</f>
        <v>23.1</v>
      </c>
      <c r="K206" s="14">
        <f>H206+J206</f>
        <v>67.725</v>
      </c>
      <c r="L206" s="29">
        <v>1</v>
      </c>
      <c r="M206" s="24">
        <v>1</v>
      </c>
      <c r="N206" s="23"/>
    </row>
    <row r="207" ht="20.1" customHeight="1" spans="1:14">
      <c r="A207" s="13" t="s">
        <v>688</v>
      </c>
      <c r="B207" s="13" t="s">
        <v>689</v>
      </c>
      <c r="C207" s="13" t="s">
        <v>24</v>
      </c>
      <c r="D207" s="13" t="s">
        <v>690</v>
      </c>
      <c r="E207" s="13" t="s">
        <v>623</v>
      </c>
      <c r="F207" s="13" t="s">
        <v>507</v>
      </c>
      <c r="G207" s="14">
        <v>62.55</v>
      </c>
      <c r="H207" s="15">
        <f t="shared" si="27"/>
        <v>43.785</v>
      </c>
      <c r="I207" s="20">
        <v>70.2</v>
      </c>
      <c r="J207" s="14">
        <f>I207*0.3</f>
        <v>21.06</v>
      </c>
      <c r="K207" s="14">
        <f>H207+J207</f>
        <v>64.845</v>
      </c>
      <c r="L207" s="29">
        <v>2</v>
      </c>
      <c r="M207" s="26"/>
      <c r="N207" s="23"/>
    </row>
    <row r="208" ht="20.1" customHeight="1" spans="1:14">
      <c r="A208" s="13" t="s">
        <v>691</v>
      </c>
      <c r="B208" s="13" t="s">
        <v>692</v>
      </c>
      <c r="C208" s="13" t="s">
        <v>24</v>
      </c>
      <c r="D208" s="13" t="s">
        <v>693</v>
      </c>
      <c r="E208" s="13" t="s">
        <v>623</v>
      </c>
      <c r="F208" s="13" t="s">
        <v>694</v>
      </c>
      <c r="G208" s="14">
        <v>72.8</v>
      </c>
      <c r="H208" s="15">
        <f t="shared" si="27"/>
        <v>50.96</v>
      </c>
      <c r="I208" s="20">
        <v>84.8</v>
      </c>
      <c r="J208" s="14">
        <f>I208*0.3</f>
        <v>25.44</v>
      </c>
      <c r="K208" s="14">
        <f>H208+J208</f>
        <v>76.4</v>
      </c>
      <c r="L208" s="29">
        <v>1</v>
      </c>
      <c r="M208" s="24">
        <v>1</v>
      </c>
      <c r="N208" s="23"/>
    </row>
    <row r="209" ht="20.1" customHeight="1" spans="1:14">
      <c r="A209" s="13" t="s">
        <v>695</v>
      </c>
      <c r="B209" s="13" t="s">
        <v>696</v>
      </c>
      <c r="C209" s="13" t="s">
        <v>24</v>
      </c>
      <c r="D209" s="13" t="s">
        <v>697</v>
      </c>
      <c r="E209" s="13" t="s">
        <v>623</v>
      </c>
      <c r="F209" s="13" t="s">
        <v>694</v>
      </c>
      <c r="G209" s="14">
        <v>74.35</v>
      </c>
      <c r="H209" s="15">
        <f t="shared" si="27"/>
        <v>52.045</v>
      </c>
      <c r="I209" s="20">
        <v>81</v>
      </c>
      <c r="J209" s="14">
        <f>I209*0.3</f>
        <v>24.3</v>
      </c>
      <c r="K209" s="14">
        <f>H209+J209</f>
        <v>76.345</v>
      </c>
      <c r="L209" s="29">
        <v>2</v>
      </c>
      <c r="M209" s="26"/>
      <c r="N209" s="23"/>
    </row>
    <row r="210" ht="20.1" customHeight="1" spans="1:14">
      <c r="A210" s="13" t="s">
        <v>698</v>
      </c>
      <c r="B210" s="13" t="s">
        <v>699</v>
      </c>
      <c r="C210" s="13" t="s">
        <v>18</v>
      </c>
      <c r="D210" s="13" t="s">
        <v>700</v>
      </c>
      <c r="E210" s="13" t="s">
        <v>623</v>
      </c>
      <c r="F210" s="13" t="s">
        <v>701</v>
      </c>
      <c r="G210" s="14">
        <v>75.05</v>
      </c>
      <c r="H210" s="15">
        <f t="shared" si="25"/>
        <v>52.535</v>
      </c>
      <c r="I210" s="20">
        <v>74.1</v>
      </c>
      <c r="J210" s="14">
        <f t="shared" si="26"/>
        <v>22.23</v>
      </c>
      <c r="K210" s="14">
        <f>H210+J210</f>
        <v>74.765</v>
      </c>
      <c r="L210" s="29">
        <v>1</v>
      </c>
      <c r="M210" s="24">
        <v>1</v>
      </c>
      <c r="N210" s="23"/>
    </row>
    <row r="211" s="1" customFormat="1" ht="20.1" customHeight="1" spans="1:14">
      <c r="A211" s="16" t="s">
        <v>702</v>
      </c>
      <c r="B211" s="16" t="s">
        <v>703</v>
      </c>
      <c r="C211" s="16" t="s">
        <v>18</v>
      </c>
      <c r="D211" s="16" t="s">
        <v>704</v>
      </c>
      <c r="E211" s="16" t="s">
        <v>623</v>
      </c>
      <c r="F211" s="16" t="s">
        <v>701</v>
      </c>
      <c r="G211" s="20">
        <v>60.55</v>
      </c>
      <c r="H211" s="25">
        <f t="shared" si="25"/>
        <v>42.385</v>
      </c>
      <c r="I211" s="20" t="s">
        <v>93</v>
      </c>
      <c r="J211" s="20"/>
      <c r="K211" s="20"/>
      <c r="L211" s="30"/>
      <c r="M211" s="26"/>
      <c r="N211" s="22"/>
    </row>
    <row r="212" ht="20.1" customHeight="1" spans="1:14">
      <c r="A212" s="13" t="s">
        <v>705</v>
      </c>
      <c r="B212" s="13" t="s">
        <v>706</v>
      </c>
      <c r="C212" s="13" t="s">
        <v>18</v>
      </c>
      <c r="D212" s="13" t="s">
        <v>707</v>
      </c>
      <c r="E212" s="13" t="s">
        <v>485</v>
      </c>
      <c r="F212" s="13" t="s">
        <v>708</v>
      </c>
      <c r="G212" s="14">
        <v>80.25</v>
      </c>
      <c r="H212" s="15">
        <f t="shared" si="25"/>
        <v>56.175</v>
      </c>
      <c r="I212" s="20">
        <v>75.6</v>
      </c>
      <c r="J212" s="14">
        <f t="shared" si="26"/>
        <v>22.68</v>
      </c>
      <c r="K212" s="14">
        <f>H212+J212</f>
        <v>78.855</v>
      </c>
      <c r="L212" s="29">
        <v>1</v>
      </c>
      <c r="M212" s="24">
        <v>1</v>
      </c>
      <c r="N212" s="23"/>
    </row>
    <row r="213" ht="20.1" customHeight="1" spans="1:14">
      <c r="A213" s="13" t="s">
        <v>709</v>
      </c>
      <c r="B213" s="13" t="s">
        <v>710</v>
      </c>
      <c r="C213" s="13" t="s">
        <v>24</v>
      </c>
      <c r="D213" s="13" t="s">
        <v>711</v>
      </c>
      <c r="E213" s="13" t="s">
        <v>485</v>
      </c>
      <c r="F213" s="13" t="s">
        <v>708</v>
      </c>
      <c r="G213" s="14">
        <v>60.6</v>
      </c>
      <c r="H213" s="15">
        <f t="shared" si="25"/>
        <v>42.42</v>
      </c>
      <c r="I213" s="20">
        <v>75.6</v>
      </c>
      <c r="J213" s="14">
        <f t="shared" si="26"/>
        <v>22.68</v>
      </c>
      <c r="K213" s="14">
        <f>H213+J213</f>
        <v>65.1</v>
      </c>
      <c r="L213" s="29">
        <v>2</v>
      </c>
      <c r="M213" s="26"/>
      <c r="N213" s="23"/>
    </row>
    <row r="214" ht="20.1" customHeight="1" spans="1:14">
      <c r="A214" s="13" t="s">
        <v>712</v>
      </c>
      <c r="B214" s="13" t="s">
        <v>713</v>
      </c>
      <c r="C214" s="13" t="s">
        <v>18</v>
      </c>
      <c r="D214" s="13" t="s">
        <v>714</v>
      </c>
      <c r="E214" s="13" t="s">
        <v>623</v>
      </c>
      <c r="F214" s="13" t="s">
        <v>715</v>
      </c>
      <c r="G214" s="14">
        <v>49</v>
      </c>
      <c r="H214" s="15">
        <f t="shared" si="25"/>
        <v>34.3</v>
      </c>
      <c r="I214" s="20">
        <v>75.4</v>
      </c>
      <c r="J214" s="14">
        <f t="shared" si="26"/>
        <v>22.62</v>
      </c>
      <c r="K214" s="14">
        <f>H214+J214</f>
        <v>56.92</v>
      </c>
      <c r="L214" s="29">
        <v>1</v>
      </c>
      <c r="M214" s="24">
        <v>1</v>
      </c>
      <c r="N214" s="23"/>
    </row>
    <row r="215" ht="20.1" customHeight="1" spans="1:14">
      <c r="A215" s="13" t="s">
        <v>716</v>
      </c>
      <c r="B215" s="13" t="s">
        <v>717</v>
      </c>
      <c r="C215" s="13" t="s">
        <v>18</v>
      </c>
      <c r="D215" s="13" t="s">
        <v>718</v>
      </c>
      <c r="E215" s="13" t="s">
        <v>623</v>
      </c>
      <c r="F215" s="13" t="s">
        <v>715</v>
      </c>
      <c r="G215" s="14">
        <v>7.2</v>
      </c>
      <c r="H215" s="15">
        <f t="shared" si="25"/>
        <v>5.04</v>
      </c>
      <c r="I215" s="20">
        <v>71.8</v>
      </c>
      <c r="J215" s="14">
        <f t="shared" si="26"/>
        <v>21.54</v>
      </c>
      <c r="K215" s="14">
        <f>H215+J215</f>
        <v>26.58</v>
      </c>
      <c r="L215" s="29">
        <v>2</v>
      </c>
      <c r="M215" s="26"/>
      <c r="N215" s="23"/>
    </row>
    <row r="216" ht="20.1" customHeight="1"/>
  </sheetData>
  <mergeCells count="72">
    <mergeCell ref="A1:N1"/>
    <mergeCell ref="A3:N3"/>
    <mergeCell ref="A62:N62"/>
    <mergeCell ref="A122:N122"/>
    <mergeCell ref="A169:N169"/>
    <mergeCell ref="M5:M6"/>
    <mergeCell ref="M7:M8"/>
    <mergeCell ref="M9:M12"/>
    <mergeCell ref="M13:M14"/>
    <mergeCell ref="M15:M16"/>
    <mergeCell ref="M17:M18"/>
    <mergeCell ref="M19:M20"/>
    <mergeCell ref="M21:M26"/>
    <mergeCell ref="M27:M32"/>
    <mergeCell ref="M33:M34"/>
    <mergeCell ref="M36:M45"/>
    <mergeCell ref="M46:M53"/>
    <mergeCell ref="M54:M57"/>
    <mergeCell ref="M58:M61"/>
    <mergeCell ref="M64:M65"/>
    <mergeCell ref="M66:M67"/>
    <mergeCell ref="M68:M69"/>
    <mergeCell ref="M70:M73"/>
    <mergeCell ref="M74:M75"/>
    <mergeCell ref="M76:M77"/>
    <mergeCell ref="M78:M79"/>
    <mergeCell ref="M80:M83"/>
    <mergeCell ref="M84:M85"/>
    <mergeCell ref="M86:M87"/>
    <mergeCell ref="M88:M89"/>
    <mergeCell ref="M90:M91"/>
    <mergeCell ref="M92:M93"/>
    <mergeCell ref="M94:M95"/>
    <mergeCell ref="M96:M97"/>
    <mergeCell ref="M98:M99"/>
    <mergeCell ref="M100:M101"/>
    <mergeCell ref="M102:M103"/>
    <mergeCell ref="M104:M105"/>
    <mergeCell ref="M106:M107"/>
    <mergeCell ref="M108:M109"/>
    <mergeCell ref="M110:M111"/>
    <mergeCell ref="M112:M113"/>
    <mergeCell ref="M114:M115"/>
    <mergeCell ref="M116:M117"/>
    <mergeCell ref="M118:M119"/>
    <mergeCell ref="M120:M121"/>
    <mergeCell ref="M124:M129"/>
    <mergeCell ref="M130:M135"/>
    <mergeCell ref="M136:M137"/>
    <mergeCell ref="M138:M143"/>
    <mergeCell ref="M144:M145"/>
    <mergeCell ref="M146:M147"/>
    <mergeCell ref="M148:M149"/>
    <mergeCell ref="M150:M151"/>
    <mergeCell ref="M152:M157"/>
    <mergeCell ref="M158:M161"/>
    <mergeCell ref="M162:M163"/>
    <mergeCell ref="M165:M166"/>
    <mergeCell ref="M167:M168"/>
    <mergeCell ref="M171:M176"/>
    <mergeCell ref="M177:M186"/>
    <mergeCell ref="M187:M190"/>
    <mergeCell ref="M191:M192"/>
    <mergeCell ref="M193:M196"/>
    <mergeCell ref="M197:M198"/>
    <mergeCell ref="M199:M202"/>
    <mergeCell ref="M204:M205"/>
    <mergeCell ref="M206:M207"/>
    <mergeCell ref="M208:M209"/>
    <mergeCell ref="M210:M211"/>
    <mergeCell ref="M212:M213"/>
    <mergeCell ref="M214:M21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浮夸</cp:lastModifiedBy>
  <dcterms:created xsi:type="dcterms:W3CDTF">2006-09-16T00:00:00Z</dcterms:created>
  <dcterms:modified xsi:type="dcterms:W3CDTF">2020-11-27T17:08:54Z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