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总成绩" sheetId="2" r:id="rId1"/>
  </sheets>
  <definedNames>
    <definedName name="_xlnm._FilterDatabase" localSheetId="0" hidden="1">总成绩!$A$2:$O$43</definedName>
    <definedName name="_xlnm.Print_Titles" localSheetId="0">总成绩!$1:$3</definedName>
  </definedNames>
  <calcPr calcId="125725"/>
</workbook>
</file>

<file path=xl/calcChain.xml><?xml version="1.0" encoding="utf-8"?>
<calcChain xmlns="http://schemas.openxmlformats.org/spreadsheetml/2006/main">
  <c r="L40" i="2"/>
  <c r="L41"/>
  <c r="M41" s="1"/>
  <c r="N41" s="1"/>
  <c r="L43"/>
  <c r="M43" s="1"/>
  <c r="N43" s="1"/>
  <c r="K28"/>
  <c r="L28" s="1"/>
  <c r="M28" s="1"/>
  <c r="N28" s="1"/>
  <c r="K29"/>
  <c r="L29" s="1"/>
  <c r="M29" s="1"/>
  <c r="N29" s="1"/>
  <c r="K30"/>
  <c r="L30" s="1"/>
  <c r="M30" s="1"/>
  <c r="N30" s="1"/>
  <c r="K31"/>
  <c r="L31" s="1"/>
  <c r="M31" s="1"/>
  <c r="N31" s="1"/>
  <c r="K21"/>
  <c r="L21" s="1"/>
  <c r="M21" s="1"/>
  <c r="N21" s="1"/>
  <c r="K33"/>
  <c r="L33" s="1"/>
  <c r="M33" s="1"/>
  <c r="N33" s="1"/>
  <c r="K22"/>
  <c r="L22" s="1"/>
  <c r="M22" s="1"/>
  <c r="N22" s="1"/>
  <c r="K32"/>
  <c r="L32" s="1"/>
  <c r="M32" s="1"/>
  <c r="N32" s="1"/>
  <c r="K34"/>
  <c r="L34" s="1"/>
  <c r="M34" s="1"/>
  <c r="N34" s="1"/>
  <c r="K37"/>
  <c r="L37" s="1"/>
  <c r="M37" s="1"/>
  <c r="N37" s="1"/>
  <c r="K35"/>
  <c r="L35" s="1"/>
  <c r="M35" s="1"/>
  <c r="N35" s="1"/>
  <c r="K36"/>
  <c r="L36" s="1"/>
  <c r="M36" s="1"/>
  <c r="N36" s="1"/>
  <c r="K38"/>
  <c r="L38" s="1"/>
  <c r="M38" s="1"/>
  <c r="N38" s="1"/>
  <c r="K23"/>
  <c r="L23" s="1"/>
  <c r="M23" s="1"/>
  <c r="N23" s="1"/>
  <c r="K24"/>
  <c r="L24" s="1"/>
  <c r="M24" s="1"/>
  <c r="N24" s="1"/>
  <c r="K25"/>
  <c r="L25" s="1"/>
  <c r="M25" s="1"/>
  <c r="N25" s="1"/>
  <c r="K26"/>
  <c r="L26" s="1"/>
  <c r="M26" s="1"/>
  <c r="N26" s="1"/>
  <c r="K39"/>
  <c r="L39" s="1"/>
  <c r="M39" s="1"/>
  <c r="N39" s="1"/>
  <c r="K42"/>
  <c r="L42" s="1"/>
  <c r="M42" s="1"/>
  <c r="N42" s="1"/>
  <c r="K41"/>
  <c r="K43"/>
  <c r="K27"/>
  <c r="L27" s="1"/>
  <c r="M27" s="1"/>
  <c r="N27" s="1"/>
  <c r="K4"/>
  <c r="L4" s="1"/>
  <c r="M4" s="1"/>
  <c r="N4" s="1"/>
  <c r="K5"/>
  <c r="L5" s="1"/>
  <c r="M5" s="1"/>
  <c r="N5" s="1"/>
  <c r="K8"/>
  <c r="L8" s="1"/>
  <c r="M8" s="1"/>
  <c r="N8" s="1"/>
  <c r="K9"/>
  <c r="L9" s="1"/>
  <c r="M9" s="1"/>
  <c r="N9" s="1"/>
  <c r="K7"/>
  <c r="L7" s="1"/>
  <c r="M7" s="1"/>
  <c r="N7" s="1"/>
  <c r="K10"/>
  <c r="L10" s="1"/>
  <c r="M10" s="1"/>
  <c r="N10" s="1"/>
  <c r="K11"/>
  <c r="L11" s="1"/>
  <c r="M11" s="1"/>
  <c r="N11" s="1"/>
  <c r="K13"/>
  <c r="L13" s="1"/>
  <c r="M13" s="1"/>
  <c r="N13" s="1"/>
  <c r="K14"/>
  <c r="L14" s="1"/>
  <c r="M14" s="1"/>
  <c r="N14" s="1"/>
  <c r="K15"/>
  <c r="L15" s="1"/>
  <c r="M15" s="1"/>
  <c r="N15" s="1"/>
  <c r="K17"/>
  <c r="L17" s="1"/>
  <c r="M17" s="1"/>
  <c r="N17" s="1"/>
  <c r="K16"/>
  <c r="L16" s="1"/>
  <c r="M16" s="1"/>
  <c r="N16" s="1"/>
  <c r="K18"/>
  <c r="L18" s="1"/>
  <c r="M18" s="1"/>
  <c r="N18" s="1"/>
  <c r="K19"/>
  <c r="L19" s="1"/>
  <c r="M19" s="1"/>
  <c r="N19" s="1"/>
  <c r="K20"/>
  <c r="L20" s="1"/>
  <c r="M20" s="1"/>
  <c r="N20" s="1"/>
  <c r="K6"/>
  <c r="L6" s="1"/>
  <c r="M6" s="1"/>
  <c r="N6" s="1"/>
</calcChain>
</file>

<file path=xl/sharedStrings.xml><?xml version="1.0" encoding="utf-8"?>
<sst xmlns="http://schemas.openxmlformats.org/spreadsheetml/2006/main" count="154" uniqueCount="76">
  <si>
    <t>序号</t>
  </si>
  <si>
    <t>报考职位</t>
  </si>
  <si>
    <t>姓名</t>
  </si>
  <si>
    <t>人事处管理岗</t>
  </si>
  <si>
    <t>B01</t>
  </si>
  <si>
    <t>胡猷成</t>
  </si>
  <si>
    <t>姚海燕</t>
  </si>
  <si>
    <t>王琴</t>
  </si>
  <si>
    <t>李星星</t>
  </si>
  <si>
    <t>游沙</t>
  </si>
  <si>
    <t>罗芳芳</t>
  </si>
  <si>
    <t>陈晓雪</t>
  </si>
  <si>
    <t>陈盼盼</t>
  </si>
  <si>
    <t>吉思霓</t>
  </si>
  <si>
    <t>人事处专技岗</t>
  </si>
  <si>
    <t>A01</t>
  </si>
  <si>
    <t>何其凡</t>
  </si>
  <si>
    <t>王亚洲</t>
  </si>
  <si>
    <t>狄孟华</t>
  </si>
  <si>
    <t>基础医学院人体解剖学教研室</t>
  </si>
  <si>
    <t>A02</t>
  </si>
  <si>
    <t>左康家</t>
  </si>
  <si>
    <t>宋宏飞</t>
  </si>
  <si>
    <t>熊鑫</t>
  </si>
  <si>
    <t>外国语学院基础英语教研室</t>
  </si>
  <si>
    <t>A03</t>
  </si>
  <si>
    <t>靳凌</t>
  </si>
  <si>
    <t>陈庆辉</t>
  </si>
  <si>
    <t>学生工作部（处）</t>
  </si>
  <si>
    <t>A04</t>
  </si>
  <si>
    <t>徐廷宇</t>
  </si>
  <si>
    <t>祝佳馨</t>
  </si>
  <si>
    <t>李琴</t>
  </si>
  <si>
    <t>曾钦朦</t>
  </si>
  <si>
    <t>杨泽国</t>
  </si>
  <si>
    <t>丁建航</t>
  </si>
  <si>
    <t>袁飞</t>
  </si>
  <si>
    <t>吴海燕</t>
  </si>
  <si>
    <t>安江兰</t>
  </si>
  <si>
    <t>李林盼</t>
  </si>
  <si>
    <t>吴洪</t>
  </si>
  <si>
    <t>凡美玲</t>
  </si>
  <si>
    <t>龚雪</t>
  </si>
  <si>
    <t>黄丹</t>
  </si>
  <si>
    <t>吴雪双</t>
  </si>
  <si>
    <t>尹君</t>
  </si>
  <si>
    <t>周文静</t>
  </si>
  <si>
    <t>杨武</t>
  </si>
  <si>
    <t>郑涛</t>
  </si>
  <si>
    <t>廖国勇</t>
  </si>
  <si>
    <t>珠海校区</t>
  </si>
  <si>
    <t>A05</t>
  </si>
  <si>
    <t>丁复珍</t>
  </si>
  <si>
    <t>钟仁云</t>
  </si>
  <si>
    <t>招聘
人数</t>
  </si>
  <si>
    <t>笔试成绩</t>
  </si>
  <si>
    <t>面试成绩</t>
  </si>
  <si>
    <t>总成绩</t>
  </si>
  <si>
    <r>
      <rPr>
        <b/>
        <sz val="10"/>
        <rFont val="宋体"/>
        <family val="3"/>
        <charset val="134"/>
      </rPr>
      <t>折合</t>
    </r>
    <r>
      <rPr>
        <b/>
        <sz val="10"/>
        <rFont val="Arial"/>
        <family val="2"/>
      </rPr>
      <t>40%</t>
    </r>
    <r>
      <rPr>
        <b/>
        <sz val="10"/>
        <rFont val="宋体"/>
        <family val="3"/>
        <charset val="134"/>
      </rPr>
      <t>后</t>
    </r>
  </si>
  <si>
    <t>实践考核考核成绩</t>
  </si>
  <si>
    <r>
      <t>折合5</t>
    </r>
    <r>
      <rPr>
        <b/>
        <sz val="10"/>
        <rFont val="Arial"/>
        <family val="2"/>
      </rPr>
      <t>0%</t>
    </r>
    <r>
      <rPr>
        <b/>
        <sz val="10"/>
        <rFont val="宋体"/>
        <family val="3"/>
        <charset val="134"/>
      </rPr>
      <t>后</t>
    </r>
  </si>
  <si>
    <t>综合能力考核成绩</t>
  </si>
  <si>
    <t>面试总成绩
（实践考核成绩50%+综合考核成绩50%）</t>
  </si>
  <si>
    <r>
      <rPr>
        <b/>
        <sz val="10"/>
        <rFont val="宋体"/>
        <family val="3"/>
        <charset val="134"/>
      </rPr>
      <t>折合</t>
    </r>
    <r>
      <rPr>
        <b/>
        <sz val="10"/>
        <rFont val="Arial"/>
        <family val="2"/>
      </rPr>
      <t>60%</t>
    </r>
    <r>
      <rPr>
        <b/>
        <sz val="10"/>
        <rFont val="宋体"/>
        <family val="3"/>
        <charset val="134"/>
      </rPr>
      <t>后</t>
    </r>
  </si>
  <si>
    <t>杨丹</t>
  </si>
  <si>
    <t>职位  代码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</si>
  <si>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</si>
  <si>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</si>
  <si>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</si>
  <si>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</si>
  <si>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</si>
  <si>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 xml:space="preserve"> </t>
    <phoneticPr fontId="1" type="noConversion"/>
  </si>
  <si>
    <t>缺考</t>
    <phoneticPr fontId="1" type="noConversion"/>
  </si>
  <si>
    <t>是</t>
    <phoneticPr fontId="1" type="noConversion"/>
  </si>
  <si>
    <t>遵义医科大学2020年第二批公开招聘工作人员面试成绩、总成绩及进入体检环节人员名单公示</t>
    <phoneticPr fontId="1" type="noConversion"/>
  </si>
  <si>
    <t>是否进入体检环节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</si>
</sst>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sz val="10"/>
      <color rgb="FF333333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9" fontId="4" fillId="0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177" fontId="4" fillId="5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4" fillId="6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176" fontId="8" fillId="0" borderId="1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selection activeCell="L12" sqref="L12"/>
    </sheetView>
  </sheetViews>
  <sheetFormatPr defaultRowHeight="13.5"/>
  <cols>
    <col min="1" max="1" width="4.875" style="5" customWidth="1"/>
    <col min="2" max="2" width="9.875" style="5" customWidth="1"/>
    <col min="3" max="3" width="28.25" style="5" customWidth="1"/>
    <col min="4" max="4" width="5.75" style="5" customWidth="1"/>
    <col min="5" max="5" width="5.25" style="5" customWidth="1"/>
    <col min="6" max="6" width="9" style="5"/>
    <col min="7" max="7" width="9.75" style="5" customWidth="1"/>
    <col min="8" max="8" width="9" style="5"/>
    <col min="9" max="9" width="10.125" style="5" customWidth="1"/>
    <col min="10" max="10" width="9" style="5"/>
    <col min="11" max="11" width="10.375" style="5" customWidth="1"/>
    <col min="12" max="12" width="11.125" style="5" customWidth="1"/>
    <col min="13" max="13" width="10.25" style="5" customWidth="1"/>
    <col min="14" max="14" width="10.125" style="5" customWidth="1"/>
    <col min="15" max="15" width="4.25" style="6" customWidth="1"/>
    <col min="16" max="16384" width="9" style="5"/>
  </cols>
  <sheetData>
    <row r="1" spans="1:15" ht="28.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customHeight="1">
      <c r="A2" s="22" t="s">
        <v>0</v>
      </c>
      <c r="B2" s="22" t="s">
        <v>2</v>
      </c>
      <c r="C2" s="22" t="s">
        <v>1</v>
      </c>
      <c r="D2" s="24" t="s">
        <v>65</v>
      </c>
      <c r="E2" s="24" t="s">
        <v>54</v>
      </c>
      <c r="F2" s="26" t="s">
        <v>55</v>
      </c>
      <c r="G2" s="26"/>
      <c r="H2" s="27" t="s">
        <v>56</v>
      </c>
      <c r="I2" s="26"/>
      <c r="J2" s="26"/>
      <c r="K2" s="26"/>
      <c r="L2" s="26"/>
      <c r="M2" s="26"/>
      <c r="N2" s="28" t="s">
        <v>57</v>
      </c>
      <c r="O2" s="20" t="s">
        <v>75</v>
      </c>
    </row>
    <row r="3" spans="1:15" ht="69" customHeight="1">
      <c r="A3" s="23"/>
      <c r="B3" s="23"/>
      <c r="C3" s="23"/>
      <c r="D3" s="23"/>
      <c r="E3" s="25"/>
      <c r="F3" s="8" t="s">
        <v>55</v>
      </c>
      <c r="G3" s="1" t="s">
        <v>58</v>
      </c>
      <c r="H3" s="7" t="s">
        <v>59</v>
      </c>
      <c r="I3" s="2" t="s">
        <v>60</v>
      </c>
      <c r="J3" s="4" t="s">
        <v>61</v>
      </c>
      <c r="K3" s="2" t="s">
        <v>60</v>
      </c>
      <c r="L3" s="3" t="s">
        <v>62</v>
      </c>
      <c r="M3" s="1" t="s">
        <v>63</v>
      </c>
      <c r="N3" s="29"/>
      <c r="O3" s="20"/>
    </row>
    <row r="4" spans="1:15" ht="24" customHeight="1">
      <c r="A4" s="9">
        <v>1</v>
      </c>
      <c r="B4" s="9" t="s">
        <v>13</v>
      </c>
      <c r="C4" s="10" t="s">
        <v>3</v>
      </c>
      <c r="D4" s="9" t="s">
        <v>4</v>
      </c>
      <c r="E4" s="10">
        <v>3</v>
      </c>
      <c r="F4" s="11">
        <v>50</v>
      </c>
      <c r="G4" s="10">
        <v>20</v>
      </c>
      <c r="H4" s="12">
        <v>91.2</v>
      </c>
      <c r="I4" s="13">
        <v>45.6</v>
      </c>
      <c r="J4" s="14">
        <v>92.2</v>
      </c>
      <c r="K4" s="13">
        <f t="shared" ref="K4:K11" si="0">J4*0.5</f>
        <v>46.1</v>
      </c>
      <c r="L4" s="15">
        <f t="shared" ref="L4:L11" si="1">I4+K4</f>
        <v>91.7</v>
      </c>
      <c r="M4" s="13">
        <f t="shared" ref="M4:M11" si="2">L4*0.6</f>
        <v>55.02</v>
      </c>
      <c r="N4" s="16">
        <f t="shared" ref="N4:N11" si="3">G4+M4</f>
        <v>75.02000000000001</v>
      </c>
      <c r="O4" s="17" t="s">
        <v>66</v>
      </c>
    </row>
    <row r="5" spans="1:15" ht="24" customHeight="1">
      <c r="A5" s="9">
        <v>2</v>
      </c>
      <c r="B5" s="9" t="s">
        <v>7</v>
      </c>
      <c r="C5" s="10" t="s">
        <v>3</v>
      </c>
      <c r="D5" s="9" t="s">
        <v>4</v>
      </c>
      <c r="E5" s="10">
        <v>3</v>
      </c>
      <c r="F5" s="11">
        <v>56</v>
      </c>
      <c r="G5" s="10">
        <v>22.400000000000002</v>
      </c>
      <c r="H5" s="12">
        <v>80.41</v>
      </c>
      <c r="I5" s="13">
        <v>40.204999999999998</v>
      </c>
      <c r="J5" s="14">
        <v>93.6</v>
      </c>
      <c r="K5" s="13">
        <f t="shared" si="0"/>
        <v>46.8</v>
      </c>
      <c r="L5" s="15">
        <f t="shared" si="1"/>
        <v>87.004999999999995</v>
      </c>
      <c r="M5" s="13">
        <f t="shared" si="2"/>
        <v>52.202999999999996</v>
      </c>
      <c r="N5" s="16">
        <f t="shared" si="3"/>
        <v>74.602999999999994</v>
      </c>
      <c r="O5" s="17" t="s">
        <v>66</v>
      </c>
    </row>
    <row r="6" spans="1:15" ht="24" customHeight="1">
      <c r="A6" s="9">
        <v>3</v>
      </c>
      <c r="B6" s="9" t="s">
        <v>5</v>
      </c>
      <c r="C6" s="10" t="s">
        <v>3</v>
      </c>
      <c r="D6" s="9" t="s">
        <v>4</v>
      </c>
      <c r="E6" s="10">
        <v>3</v>
      </c>
      <c r="F6" s="11">
        <v>64</v>
      </c>
      <c r="G6" s="10">
        <v>25.6</v>
      </c>
      <c r="H6" s="12">
        <v>82.54</v>
      </c>
      <c r="I6" s="13">
        <v>41.27</v>
      </c>
      <c r="J6" s="14">
        <v>71.599999999999994</v>
      </c>
      <c r="K6" s="13">
        <f t="shared" si="0"/>
        <v>35.799999999999997</v>
      </c>
      <c r="L6" s="15">
        <f t="shared" si="1"/>
        <v>77.069999999999993</v>
      </c>
      <c r="M6" s="13">
        <f t="shared" si="2"/>
        <v>46.241999999999997</v>
      </c>
      <c r="N6" s="16">
        <f t="shared" si="3"/>
        <v>71.841999999999999</v>
      </c>
      <c r="O6" s="17" t="s">
        <v>66</v>
      </c>
    </row>
    <row r="7" spans="1:15" ht="24" customHeight="1">
      <c r="A7" s="9">
        <v>4</v>
      </c>
      <c r="B7" s="9" t="s">
        <v>9</v>
      </c>
      <c r="C7" s="10" t="s">
        <v>3</v>
      </c>
      <c r="D7" s="9" t="s">
        <v>4</v>
      </c>
      <c r="E7" s="10">
        <v>3</v>
      </c>
      <c r="F7" s="11">
        <v>54</v>
      </c>
      <c r="G7" s="10">
        <v>21.6</v>
      </c>
      <c r="H7" s="12">
        <v>74.959999999999994</v>
      </c>
      <c r="I7" s="13">
        <v>37.479999999999997</v>
      </c>
      <c r="J7" s="14">
        <v>90.4</v>
      </c>
      <c r="K7" s="13">
        <f t="shared" si="0"/>
        <v>45.2</v>
      </c>
      <c r="L7" s="15">
        <f t="shared" si="1"/>
        <v>82.68</v>
      </c>
      <c r="M7" s="13">
        <f t="shared" si="2"/>
        <v>49.608000000000004</v>
      </c>
      <c r="N7" s="16">
        <f t="shared" si="3"/>
        <v>71.207999999999998</v>
      </c>
      <c r="O7" s="17"/>
    </row>
    <row r="8" spans="1:15" ht="24" customHeight="1">
      <c r="A8" s="9">
        <v>5</v>
      </c>
      <c r="B8" s="9" t="s">
        <v>8</v>
      </c>
      <c r="C8" s="10" t="s">
        <v>3</v>
      </c>
      <c r="D8" s="9" t="s">
        <v>4</v>
      </c>
      <c r="E8" s="10">
        <v>3</v>
      </c>
      <c r="F8" s="11">
        <v>55.5</v>
      </c>
      <c r="G8" s="10">
        <v>22.200000000000003</v>
      </c>
      <c r="H8" s="12">
        <v>79.34</v>
      </c>
      <c r="I8" s="13">
        <v>39.67</v>
      </c>
      <c r="J8" s="14">
        <v>71.400000000000006</v>
      </c>
      <c r="K8" s="13">
        <f t="shared" si="0"/>
        <v>35.700000000000003</v>
      </c>
      <c r="L8" s="15">
        <f t="shared" si="1"/>
        <v>75.37</v>
      </c>
      <c r="M8" s="13">
        <f t="shared" si="2"/>
        <v>45.222000000000001</v>
      </c>
      <c r="N8" s="16">
        <f t="shared" si="3"/>
        <v>67.421999999999997</v>
      </c>
      <c r="O8" s="17"/>
    </row>
    <row r="9" spans="1:15" ht="24" customHeight="1">
      <c r="A9" s="9">
        <v>6</v>
      </c>
      <c r="B9" s="9" t="s">
        <v>6</v>
      </c>
      <c r="C9" s="10" t="s">
        <v>3</v>
      </c>
      <c r="D9" s="9" t="s">
        <v>4</v>
      </c>
      <c r="E9" s="10">
        <v>3</v>
      </c>
      <c r="F9" s="11">
        <v>57.5</v>
      </c>
      <c r="G9" s="10">
        <v>23</v>
      </c>
      <c r="H9" s="12">
        <v>71.180000000000007</v>
      </c>
      <c r="I9" s="13">
        <v>35.590000000000003</v>
      </c>
      <c r="J9" s="14">
        <v>70.400000000000006</v>
      </c>
      <c r="K9" s="13">
        <f t="shared" si="0"/>
        <v>35.200000000000003</v>
      </c>
      <c r="L9" s="15">
        <f t="shared" si="1"/>
        <v>70.790000000000006</v>
      </c>
      <c r="M9" s="13">
        <f t="shared" si="2"/>
        <v>42.474000000000004</v>
      </c>
      <c r="N9" s="16">
        <f t="shared" si="3"/>
        <v>65.474000000000004</v>
      </c>
      <c r="O9" s="17"/>
    </row>
    <row r="10" spans="1:15" ht="24" customHeight="1">
      <c r="A10" s="9">
        <v>7</v>
      </c>
      <c r="B10" s="9" t="s">
        <v>10</v>
      </c>
      <c r="C10" s="10" t="s">
        <v>3</v>
      </c>
      <c r="D10" s="9" t="s">
        <v>4</v>
      </c>
      <c r="E10" s="10">
        <v>3</v>
      </c>
      <c r="F10" s="11">
        <v>51</v>
      </c>
      <c r="G10" s="10">
        <v>20.400000000000002</v>
      </c>
      <c r="H10" s="12">
        <v>75.959999999999994</v>
      </c>
      <c r="I10" s="13">
        <v>37.979999999999997</v>
      </c>
      <c r="J10" s="14">
        <v>69.8</v>
      </c>
      <c r="K10" s="13">
        <f t="shared" si="0"/>
        <v>34.9</v>
      </c>
      <c r="L10" s="15">
        <f t="shared" si="1"/>
        <v>72.88</v>
      </c>
      <c r="M10" s="13">
        <f t="shared" si="2"/>
        <v>43.727999999999994</v>
      </c>
      <c r="N10" s="16">
        <f t="shared" si="3"/>
        <v>64.128</v>
      </c>
      <c r="O10" s="17"/>
    </row>
    <row r="11" spans="1:15" ht="24" customHeight="1">
      <c r="A11" s="9">
        <v>8</v>
      </c>
      <c r="B11" s="9" t="s">
        <v>11</v>
      </c>
      <c r="C11" s="10" t="s">
        <v>3</v>
      </c>
      <c r="D11" s="9" t="s">
        <v>4</v>
      </c>
      <c r="E11" s="10">
        <v>3</v>
      </c>
      <c r="F11" s="11">
        <v>50</v>
      </c>
      <c r="G11" s="10">
        <v>20</v>
      </c>
      <c r="H11" s="12">
        <v>75.72</v>
      </c>
      <c r="I11" s="13">
        <v>37.86</v>
      </c>
      <c r="J11" s="14">
        <v>70.8</v>
      </c>
      <c r="K11" s="13">
        <f t="shared" si="0"/>
        <v>35.4</v>
      </c>
      <c r="L11" s="15">
        <f t="shared" si="1"/>
        <v>73.259999999999991</v>
      </c>
      <c r="M11" s="13">
        <f t="shared" si="2"/>
        <v>43.955999999999996</v>
      </c>
      <c r="N11" s="16">
        <f t="shared" si="3"/>
        <v>63.955999999999996</v>
      </c>
      <c r="O11" s="17"/>
    </row>
    <row r="12" spans="1:15" ht="24" customHeight="1">
      <c r="A12" s="9">
        <v>9</v>
      </c>
      <c r="B12" s="9" t="s">
        <v>12</v>
      </c>
      <c r="C12" s="10" t="s">
        <v>3</v>
      </c>
      <c r="D12" s="9" t="s">
        <v>4</v>
      </c>
      <c r="E12" s="10">
        <v>3</v>
      </c>
      <c r="F12" s="11">
        <v>50</v>
      </c>
      <c r="G12" s="10">
        <v>20</v>
      </c>
      <c r="H12" s="12" t="s">
        <v>67</v>
      </c>
      <c r="I12" s="13"/>
      <c r="J12" s="14"/>
      <c r="K12" s="13"/>
      <c r="L12" s="15"/>
      <c r="M12" s="13"/>
      <c r="N12" s="16"/>
      <c r="O12" s="17"/>
    </row>
    <row r="13" spans="1:15" ht="24" customHeight="1">
      <c r="A13" s="9">
        <v>10</v>
      </c>
      <c r="B13" s="9" t="s">
        <v>16</v>
      </c>
      <c r="C13" s="10" t="s">
        <v>14</v>
      </c>
      <c r="D13" s="9" t="s">
        <v>15</v>
      </c>
      <c r="E13" s="10">
        <v>1</v>
      </c>
      <c r="F13" s="11">
        <v>58.5</v>
      </c>
      <c r="G13" s="10">
        <v>23.400000000000002</v>
      </c>
      <c r="H13" s="12">
        <v>74.040000000000006</v>
      </c>
      <c r="I13" s="13">
        <v>37.020000000000003</v>
      </c>
      <c r="J13" s="14">
        <v>91.6</v>
      </c>
      <c r="K13" s="13">
        <f t="shared" ref="K13:K20" si="4">J13*0.5</f>
        <v>45.8</v>
      </c>
      <c r="L13" s="15">
        <f t="shared" ref="L13:L39" si="5">I13+K13</f>
        <v>82.82</v>
      </c>
      <c r="M13" s="13">
        <f t="shared" ref="M13:M20" si="6">L13*0.6</f>
        <v>49.691999999999993</v>
      </c>
      <c r="N13" s="16">
        <f t="shared" ref="N13:N39" si="7">G13+M13</f>
        <v>73.091999999999999</v>
      </c>
      <c r="O13" s="17" t="s">
        <v>66</v>
      </c>
    </row>
    <row r="14" spans="1:15" ht="24" customHeight="1">
      <c r="A14" s="9">
        <v>11</v>
      </c>
      <c r="B14" s="9" t="s">
        <v>17</v>
      </c>
      <c r="C14" s="10" t="s">
        <v>14</v>
      </c>
      <c r="D14" s="9" t="s">
        <v>15</v>
      </c>
      <c r="E14" s="10">
        <v>1</v>
      </c>
      <c r="F14" s="11">
        <v>51.5</v>
      </c>
      <c r="G14" s="10">
        <v>20.6</v>
      </c>
      <c r="H14" s="12">
        <v>70.44</v>
      </c>
      <c r="I14" s="13">
        <v>35.22</v>
      </c>
      <c r="J14" s="14">
        <v>71</v>
      </c>
      <c r="K14" s="13">
        <f t="shared" si="4"/>
        <v>35.5</v>
      </c>
      <c r="L14" s="15">
        <f t="shared" si="5"/>
        <v>70.72</v>
      </c>
      <c r="M14" s="13">
        <f t="shared" si="6"/>
        <v>42.431999999999995</v>
      </c>
      <c r="N14" s="16">
        <f t="shared" si="7"/>
        <v>63.031999999999996</v>
      </c>
      <c r="O14" s="17"/>
    </row>
    <row r="15" spans="1:15" ht="24" customHeight="1">
      <c r="A15" s="9">
        <v>12</v>
      </c>
      <c r="B15" s="9" t="s">
        <v>18</v>
      </c>
      <c r="C15" s="10" t="s">
        <v>14</v>
      </c>
      <c r="D15" s="9" t="s">
        <v>15</v>
      </c>
      <c r="E15" s="10">
        <v>1</v>
      </c>
      <c r="F15" s="11">
        <v>48</v>
      </c>
      <c r="G15" s="10">
        <v>19.200000000000003</v>
      </c>
      <c r="H15" s="12">
        <v>73.099999999999994</v>
      </c>
      <c r="I15" s="13">
        <v>36.549999999999997</v>
      </c>
      <c r="J15" s="14">
        <v>70.2</v>
      </c>
      <c r="K15" s="13">
        <f t="shared" si="4"/>
        <v>35.1</v>
      </c>
      <c r="L15" s="15">
        <f t="shared" si="5"/>
        <v>71.650000000000006</v>
      </c>
      <c r="M15" s="13">
        <f t="shared" si="6"/>
        <v>42.99</v>
      </c>
      <c r="N15" s="16">
        <f t="shared" si="7"/>
        <v>62.190000000000005</v>
      </c>
      <c r="O15" s="17"/>
    </row>
    <row r="16" spans="1:15" ht="24" customHeight="1">
      <c r="A16" s="9">
        <v>13</v>
      </c>
      <c r="B16" s="9" t="s">
        <v>23</v>
      </c>
      <c r="C16" s="10" t="s">
        <v>19</v>
      </c>
      <c r="D16" s="9" t="s">
        <v>20</v>
      </c>
      <c r="E16" s="10">
        <v>1</v>
      </c>
      <c r="F16" s="11">
        <v>46.5</v>
      </c>
      <c r="G16" s="10">
        <v>18.600000000000001</v>
      </c>
      <c r="H16" s="12">
        <v>82</v>
      </c>
      <c r="I16" s="13">
        <v>41</v>
      </c>
      <c r="J16" s="14">
        <v>92</v>
      </c>
      <c r="K16" s="13">
        <f>J16*0.5</f>
        <v>46</v>
      </c>
      <c r="L16" s="15">
        <f t="shared" si="5"/>
        <v>87</v>
      </c>
      <c r="M16" s="13">
        <f>L16*0.6</f>
        <v>52.199999999999996</v>
      </c>
      <c r="N16" s="16">
        <f t="shared" si="7"/>
        <v>70.8</v>
      </c>
      <c r="O16" s="17" t="s">
        <v>68</v>
      </c>
    </row>
    <row r="17" spans="1:15" ht="24" customHeight="1">
      <c r="A17" s="9">
        <v>14</v>
      </c>
      <c r="B17" s="9" t="s">
        <v>21</v>
      </c>
      <c r="C17" s="10" t="s">
        <v>19</v>
      </c>
      <c r="D17" s="9" t="s">
        <v>20</v>
      </c>
      <c r="E17" s="10">
        <v>1</v>
      </c>
      <c r="F17" s="11">
        <v>55</v>
      </c>
      <c r="G17" s="10">
        <v>22</v>
      </c>
      <c r="H17" s="12">
        <v>88.5</v>
      </c>
      <c r="I17" s="13">
        <v>44.25</v>
      </c>
      <c r="J17" s="14">
        <v>70</v>
      </c>
      <c r="K17" s="13">
        <f>J17*0.5</f>
        <v>35</v>
      </c>
      <c r="L17" s="15">
        <f t="shared" si="5"/>
        <v>79.25</v>
      </c>
      <c r="M17" s="13">
        <f>L17*0.6</f>
        <v>47.55</v>
      </c>
      <c r="N17" s="16">
        <f t="shared" si="7"/>
        <v>69.55</v>
      </c>
      <c r="O17" s="17"/>
    </row>
    <row r="18" spans="1:15" ht="24" customHeight="1">
      <c r="A18" s="9">
        <v>15</v>
      </c>
      <c r="B18" s="9" t="s">
        <v>22</v>
      </c>
      <c r="C18" s="10" t="s">
        <v>19</v>
      </c>
      <c r="D18" s="9" t="s">
        <v>20</v>
      </c>
      <c r="E18" s="10">
        <v>1</v>
      </c>
      <c r="F18" s="11">
        <v>49</v>
      </c>
      <c r="G18" s="10">
        <v>19.600000000000001</v>
      </c>
      <c r="H18" s="12">
        <v>77.5</v>
      </c>
      <c r="I18" s="13">
        <v>38.75</v>
      </c>
      <c r="J18" s="14">
        <v>71.599999999999994</v>
      </c>
      <c r="K18" s="13">
        <f>J18*0.5</f>
        <v>35.799999999999997</v>
      </c>
      <c r="L18" s="15">
        <f t="shared" si="5"/>
        <v>74.55</v>
      </c>
      <c r="M18" s="13">
        <f>L18*0.6</f>
        <v>44.73</v>
      </c>
      <c r="N18" s="16">
        <f t="shared" si="7"/>
        <v>64.33</v>
      </c>
      <c r="O18" s="17"/>
    </row>
    <row r="19" spans="1:15" ht="24" customHeight="1">
      <c r="A19" s="9">
        <v>16</v>
      </c>
      <c r="B19" s="9" t="s">
        <v>26</v>
      </c>
      <c r="C19" s="10" t="s">
        <v>24</v>
      </c>
      <c r="D19" s="9" t="s">
        <v>25</v>
      </c>
      <c r="E19" s="10">
        <v>1</v>
      </c>
      <c r="F19" s="11">
        <v>60.5</v>
      </c>
      <c r="G19" s="10">
        <v>24.200000000000003</v>
      </c>
      <c r="H19" s="18">
        <v>94.6</v>
      </c>
      <c r="I19" s="13">
        <v>47.3</v>
      </c>
      <c r="J19" s="14">
        <v>74.599999999999994</v>
      </c>
      <c r="K19" s="13">
        <f t="shared" si="4"/>
        <v>37.299999999999997</v>
      </c>
      <c r="L19" s="15">
        <f t="shared" si="5"/>
        <v>84.6</v>
      </c>
      <c r="M19" s="13">
        <f t="shared" si="6"/>
        <v>50.76</v>
      </c>
      <c r="N19" s="16">
        <f t="shared" si="7"/>
        <v>74.960000000000008</v>
      </c>
      <c r="O19" s="17" t="s">
        <v>69</v>
      </c>
    </row>
    <row r="20" spans="1:15" ht="24" customHeight="1">
      <c r="A20" s="9">
        <v>17</v>
      </c>
      <c r="B20" s="9" t="s">
        <v>27</v>
      </c>
      <c r="C20" s="10" t="s">
        <v>24</v>
      </c>
      <c r="D20" s="9" t="s">
        <v>25</v>
      </c>
      <c r="E20" s="10">
        <v>1</v>
      </c>
      <c r="F20" s="11">
        <v>52.5</v>
      </c>
      <c r="G20" s="10">
        <v>21</v>
      </c>
      <c r="H20" s="18">
        <v>80.8</v>
      </c>
      <c r="I20" s="13">
        <v>40.4</v>
      </c>
      <c r="J20" s="14">
        <v>87.6</v>
      </c>
      <c r="K20" s="13">
        <f t="shared" si="4"/>
        <v>43.8</v>
      </c>
      <c r="L20" s="15">
        <f t="shared" si="5"/>
        <v>84.199999999999989</v>
      </c>
      <c r="M20" s="13">
        <f t="shared" si="6"/>
        <v>50.519999999999989</v>
      </c>
      <c r="N20" s="16">
        <f t="shared" si="7"/>
        <v>71.519999999999982</v>
      </c>
      <c r="O20" s="17"/>
    </row>
    <row r="21" spans="1:15" ht="17.25" customHeight="1">
      <c r="A21" s="9">
        <v>18</v>
      </c>
      <c r="B21" s="9" t="s">
        <v>40</v>
      </c>
      <c r="C21" s="10" t="s">
        <v>28</v>
      </c>
      <c r="D21" s="9" t="s">
        <v>29</v>
      </c>
      <c r="E21" s="10">
        <v>6</v>
      </c>
      <c r="F21" s="11">
        <v>54</v>
      </c>
      <c r="G21" s="10">
        <v>21.6</v>
      </c>
      <c r="H21" s="12">
        <v>89</v>
      </c>
      <c r="I21" s="13">
        <v>44.5</v>
      </c>
      <c r="J21" s="14">
        <v>91</v>
      </c>
      <c r="K21" s="13">
        <f t="shared" ref="K21:K39" si="8">J21*0.5</f>
        <v>45.5</v>
      </c>
      <c r="L21" s="15">
        <f t="shared" si="5"/>
        <v>90</v>
      </c>
      <c r="M21" s="13">
        <f t="shared" ref="M21:M39" si="9">L21*0.6</f>
        <v>54</v>
      </c>
      <c r="N21" s="16">
        <f t="shared" si="7"/>
        <v>75.599999999999994</v>
      </c>
      <c r="O21" s="17" t="s">
        <v>70</v>
      </c>
    </row>
    <row r="22" spans="1:15" ht="18.75" customHeight="1">
      <c r="A22" s="9">
        <v>19</v>
      </c>
      <c r="B22" s="9" t="s">
        <v>38</v>
      </c>
      <c r="C22" s="10" t="s">
        <v>28</v>
      </c>
      <c r="D22" s="9" t="s">
        <v>29</v>
      </c>
      <c r="E22" s="10">
        <v>6</v>
      </c>
      <c r="F22" s="11">
        <v>54.5</v>
      </c>
      <c r="G22" s="10">
        <v>21.8</v>
      </c>
      <c r="H22" s="12">
        <v>85</v>
      </c>
      <c r="I22" s="13">
        <v>42.5</v>
      </c>
      <c r="J22" s="14">
        <v>90.8</v>
      </c>
      <c r="K22" s="13">
        <f t="shared" si="8"/>
        <v>45.4</v>
      </c>
      <c r="L22" s="15">
        <f t="shared" si="5"/>
        <v>87.9</v>
      </c>
      <c r="M22" s="13">
        <f t="shared" si="9"/>
        <v>52.74</v>
      </c>
      <c r="N22" s="16">
        <f t="shared" si="7"/>
        <v>74.540000000000006</v>
      </c>
      <c r="O22" s="17" t="s">
        <v>70</v>
      </c>
    </row>
    <row r="23" spans="1:15" ht="18" customHeight="1">
      <c r="A23" s="9">
        <v>20</v>
      </c>
      <c r="B23" s="9" t="s">
        <v>43</v>
      </c>
      <c r="C23" s="10" t="s">
        <v>28</v>
      </c>
      <c r="D23" s="9" t="s">
        <v>29</v>
      </c>
      <c r="E23" s="10">
        <v>6</v>
      </c>
      <c r="F23" s="11">
        <v>53</v>
      </c>
      <c r="G23" s="10">
        <v>21.200000000000003</v>
      </c>
      <c r="H23" s="12">
        <v>84</v>
      </c>
      <c r="I23" s="13">
        <v>42</v>
      </c>
      <c r="J23" s="14">
        <v>91.4</v>
      </c>
      <c r="K23" s="13">
        <f t="shared" si="8"/>
        <v>45.7</v>
      </c>
      <c r="L23" s="15">
        <f t="shared" si="5"/>
        <v>87.7</v>
      </c>
      <c r="M23" s="13">
        <f t="shared" si="9"/>
        <v>52.62</v>
      </c>
      <c r="N23" s="16">
        <f t="shared" si="7"/>
        <v>73.819999999999993</v>
      </c>
      <c r="O23" s="17" t="s">
        <v>70</v>
      </c>
    </row>
    <row r="24" spans="1:15" ht="17.25" customHeight="1">
      <c r="A24" s="9">
        <v>21</v>
      </c>
      <c r="B24" s="9" t="s">
        <v>47</v>
      </c>
      <c r="C24" s="10" t="s">
        <v>28</v>
      </c>
      <c r="D24" s="9" t="s">
        <v>29</v>
      </c>
      <c r="E24" s="10">
        <v>6</v>
      </c>
      <c r="F24" s="11">
        <v>52</v>
      </c>
      <c r="G24" s="10">
        <v>20.8</v>
      </c>
      <c r="H24" s="12">
        <v>84</v>
      </c>
      <c r="I24" s="13">
        <v>42</v>
      </c>
      <c r="J24" s="14">
        <v>91.2</v>
      </c>
      <c r="K24" s="13">
        <f t="shared" si="8"/>
        <v>45.6</v>
      </c>
      <c r="L24" s="15">
        <f t="shared" si="5"/>
        <v>87.6</v>
      </c>
      <c r="M24" s="13">
        <f t="shared" si="9"/>
        <v>52.559999999999995</v>
      </c>
      <c r="N24" s="16">
        <f t="shared" si="7"/>
        <v>73.36</v>
      </c>
      <c r="O24" s="17" t="s">
        <v>70</v>
      </c>
    </row>
    <row r="25" spans="1:15" ht="17.25" customHeight="1">
      <c r="A25" s="9">
        <v>22</v>
      </c>
      <c r="B25" s="9" t="s">
        <v>45</v>
      </c>
      <c r="C25" s="10" t="s">
        <v>28</v>
      </c>
      <c r="D25" s="9" t="s">
        <v>29</v>
      </c>
      <c r="E25" s="10">
        <v>6</v>
      </c>
      <c r="F25" s="11">
        <v>52.5</v>
      </c>
      <c r="G25" s="10">
        <v>21</v>
      </c>
      <c r="H25" s="12">
        <v>83</v>
      </c>
      <c r="I25" s="13">
        <v>41.5</v>
      </c>
      <c r="J25" s="14">
        <v>91.2</v>
      </c>
      <c r="K25" s="13">
        <f t="shared" si="8"/>
        <v>45.6</v>
      </c>
      <c r="L25" s="15">
        <f t="shared" si="5"/>
        <v>87.1</v>
      </c>
      <c r="M25" s="13">
        <f t="shared" si="9"/>
        <v>52.26</v>
      </c>
      <c r="N25" s="16">
        <f t="shared" si="7"/>
        <v>73.259999999999991</v>
      </c>
      <c r="O25" s="17" t="s">
        <v>70</v>
      </c>
    </row>
    <row r="26" spans="1:15" ht="17.25" customHeight="1">
      <c r="A26" s="9">
        <v>23</v>
      </c>
      <c r="B26" s="9" t="s">
        <v>44</v>
      </c>
      <c r="C26" s="10" t="s">
        <v>28</v>
      </c>
      <c r="D26" s="9" t="s">
        <v>29</v>
      </c>
      <c r="E26" s="10">
        <v>6</v>
      </c>
      <c r="F26" s="11">
        <v>52.5</v>
      </c>
      <c r="G26" s="10">
        <v>21</v>
      </c>
      <c r="H26" s="12">
        <v>82</v>
      </c>
      <c r="I26" s="13">
        <v>41</v>
      </c>
      <c r="J26" s="14">
        <v>92</v>
      </c>
      <c r="K26" s="13">
        <f t="shared" si="8"/>
        <v>46</v>
      </c>
      <c r="L26" s="15">
        <f t="shared" si="5"/>
        <v>87</v>
      </c>
      <c r="M26" s="13">
        <f t="shared" si="9"/>
        <v>52.199999999999996</v>
      </c>
      <c r="N26" s="16">
        <f t="shared" si="7"/>
        <v>73.199999999999989</v>
      </c>
      <c r="O26" s="17" t="s">
        <v>70</v>
      </c>
    </row>
    <row r="27" spans="1:15" ht="17.25" customHeight="1">
      <c r="A27" s="9">
        <v>24</v>
      </c>
      <c r="B27" s="9" t="s">
        <v>30</v>
      </c>
      <c r="C27" s="10" t="s">
        <v>28</v>
      </c>
      <c r="D27" s="9" t="s">
        <v>29</v>
      </c>
      <c r="E27" s="10">
        <v>6</v>
      </c>
      <c r="F27" s="11">
        <v>63.5</v>
      </c>
      <c r="G27" s="10">
        <v>25.400000000000002</v>
      </c>
      <c r="H27" s="12">
        <v>88</v>
      </c>
      <c r="I27" s="13">
        <v>44</v>
      </c>
      <c r="J27" s="14">
        <v>68.599999999999994</v>
      </c>
      <c r="K27" s="13">
        <f t="shared" si="8"/>
        <v>34.299999999999997</v>
      </c>
      <c r="L27" s="15">
        <f t="shared" si="5"/>
        <v>78.3</v>
      </c>
      <c r="M27" s="13">
        <f t="shared" si="9"/>
        <v>46.98</v>
      </c>
      <c r="N27" s="16">
        <f t="shared" si="7"/>
        <v>72.38</v>
      </c>
      <c r="O27" s="17"/>
    </row>
    <row r="28" spans="1:15" ht="17.25" customHeight="1">
      <c r="A28" s="9">
        <v>25</v>
      </c>
      <c r="B28" s="9" t="s">
        <v>31</v>
      </c>
      <c r="C28" s="10" t="s">
        <v>28</v>
      </c>
      <c r="D28" s="9" t="s">
        <v>29</v>
      </c>
      <c r="E28" s="10">
        <v>6</v>
      </c>
      <c r="F28" s="11">
        <v>61</v>
      </c>
      <c r="G28" s="10">
        <v>24.400000000000002</v>
      </c>
      <c r="H28" s="12">
        <v>86</v>
      </c>
      <c r="I28" s="13">
        <v>43</v>
      </c>
      <c r="J28" s="14">
        <v>71.599999999999994</v>
      </c>
      <c r="K28" s="13">
        <f t="shared" si="8"/>
        <v>35.799999999999997</v>
      </c>
      <c r="L28" s="15">
        <f t="shared" si="5"/>
        <v>78.8</v>
      </c>
      <c r="M28" s="13">
        <f t="shared" si="9"/>
        <v>47.279999999999994</v>
      </c>
      <c r="N28" s="16">
        <f t="shared" si="7"/>
        <v>71.679999999999993</v>
      </c>
      <c r="O28" s="17"/>
    </row>
    <row r="29" spans="1:15" ht="17.25" customHeight="1">
      <c r="A29" s="9">
        <v>26</v>
      </c>
      <c r="B29" s="9" t="s">
        <v>34</v>
      </c>
      <c r="C29" s="10" t="s">
        <v>28</v>
      </c>
      <c r="D29" s="9" t="s">
        <v>29</v>
      </c>
      <c r="E29" s="10">
        <v>6</v>
      </c>
      <c r="F29" s="11">
        <v>57</v>
      </c>
      <c r="G29" s="10">
        <v>22.8</v>
      </c>
      <c r="H29" s="12">
        <v>91</v>
      </c>
      <c r="I29" s="13">
        <v>45.5</v>
      </c>
      <c r="J29" s="14">
        <v>71.400000000000006</v>
      </c>
      <c r="K29" s="13">
        <f t="shared" si="8"/>
        <v>35.700000000000003</v>
      </c>
      <c r="L29" s="15">
        <f t="shared" si="5"/>
        <v>81.2</v>
      </c>
      <c r="M29" s="13">
        <f t="shared" si="9"/>
        <v>48.72</v>
      </c>
      <c r="N29" s="16">
        <f t="shared" si="7"/>
        <v>71.52</v>
      </c>
      <c r="O29" s="17"/>
    </row>
    <row r="30" spans="1:15" ht="17.25" customHeight="1">
      <c r="A30" s="9">
        <v>27</v>
      </c>
      <c r="B30" s="9" t="s">
        <v>32</v>
      </c>
      <c r="C30" s="10" t="s">
        <v>28</v>
      </c>
      <c r="D30" s="9" t="s">
        <v>29</v>
      </c>
      <c r="E30" s="10">
        <v>6</v>
      </c>
      <c r="F30" s="11">
        <v>58.5</v>
      </c>
      <c r="G30" s="10">
        <v>23.400000000000002</v>
      </c>
      <c r="H30" s="12">
        <v>87</v>
      </c>
      <c r="I30" s="13">
        <v>43.5</v>
      </c>
      <c r="J30" s="14">
        <v>73</v>
      </c>
      <c r="K30" s="13">
        <f t="shared" si="8"/>
        <v>36.5</v>
      </c>
      <c r="L30" s="15">
        <f t="shared" si="5"/>
        <v>80</v>
      </c>
      <c r="M30" s="13">
        <f t="shared" si="9"/>
        <v>48</v>
      </c>
      <c r="N30" s="16">
        <f t="shared" si="7"/>
        <v>71.400000000000006</v>
      </c>
      <c r="O30" s="17"/>
    </row>
    <row r="31" spans="1:15" ht="17.25" customHeight="1">
      <c r="A31" s="9">
        <v>28</v>
      </c>
      <c r="B31" s="9" t="s">
        <v>33</v>
      </c>
      <c r="C31" s="10" t="s">
        <v>28</v>
      </c>
      <c r="D31" s="9" t="s">
        <v>29</v>
      </c>
      <c r="E31" s="10">
        <v>6</v>
      </c>
      <c r="F31" s="11">
        <v>57.5</v>
      </c>
      <c r="G31" s="10">
        <v>23</v>
      </c>
      <c r="H31" s="12">
        <v>85</v>
      </c>
      <c r="I31" s="13">
        <v>42.5</v>
      </c>
      <c r="J31" s="14">
        <v>69.400000000000006</v>
      </c>
      <c r="K31" s="13">
        <f t="shared" si="8"/>
        <v>34.700000000000003</v>
      </c>
      <c r="L31" s="15">
        <f t="shared" si="5"/>
        <v>77.2</v>
      </c>
      <c r="M31" s="13">
        <f t="shared" si="9"/>
        <v>46.32</v>
      </c>
      <c r="N31" s="16">
        <f t="shared" si="7"/>
        <v>69.319999999999993</v>
      </c>
      <c r="O31" s="17"/>
    </row>
    <row r="32" spans="1:15" ht="17.25" customHeight="1">
      <c r="A32" s="9">
        <v>29</v>
      </c>
      <c r="B32" s="9" t="s">
        <v>39</v>
      </c>
      <c r="C32" s="10" t="s">
        <v>28</v>
      </c>
      <c r="D32" s="9" t="s">
        <v>29</v>
      </c>
      <c r="E32" s="10">
        <v>6</v>
      </c>
      <c r="F32" s="11">
        <v>54.5</v>
      </c>
      <c r="G32" s="10">
        <v>21.8</v>
      </c>
      <c r="H32" s="12">
        <v>85</v>
      </c>
      <c r="I32" s="13">
        <v>42.5</v>
      </c>
      <c r="J32" s="14">
        <v>72.599999999999994</v>
      </c>
      <c r="K32" s="13">
        <f t="shared" si="8"/>
        <v>36.299999999999997</v>
      </c>
      <c r="L32" s="15">
        <f t="shared" si="5"/>
        <v>78.8</v>
      </c>
      <c r="M32" s="13">
        <f t="shared" si="9"/>
        <v>47.279999999999994</v>
      </c>
      <c r="N32" s="16">
        <f t="shared" si="7"/>
        <v>69.08</v>
      </c>
      <c r="O32" s="17"/>
    </row>
    <row r="33" spans="1:15" ht="17.25" customHeight="1">
      <c r="A33" s="9">
        <v>30</v>
      </c>
      <c r="B33" s="9" t="s">
        <v>35</v>
      </c>
      <c r="C33" s="10" t="s">
        <v>28</v>
      </c>
      <c r="D33" s="9" t="s">
        <v>29</v>
      </c>
      <c r="E33" s="10">
        <v>6</v>
      </c>
      <c r="F33" s="11">
        <v>56</v>
      </c>
      <c r="G33" s="10">
        <v>22.400000000000002</v>
      </c>
      <c r="H33" s="12">
        <v>85</v>
      </c>
      <c r="I33" s="13">
        <v>42.5</v>
      </c>
      <c r="J33" s="14">
        <v>67.8</v>
      </c>
      <c r="K33" s="13">
        <f t="shared" si="8"/>
        <v>33.9</v>
      </c>
      <c r="L33" s="15">
        <f t="shared" si="5"/>
        <v>76.400000000000006</v>
      </c>
      <c r="M33" s="13">
        <f t="shared" si="9"/>
        <v>45.84</v>
      </c>
      <c r="N33" s="16">
        <f t="shared" si="7"/>
        <v>68.240000000000009</v>
      </c>
      <c r="O33" s="17"/>
    </row>
    <row r="34" spans="1:15" ht="17.25" customHeight="1">
      <c r="A34" s="9">
        <v>31</v>
      </c>
      <c r="B34" s="9" t="s">
        <v>49</v>
      </c>
      <c r="C34" s="10" t="s">
        <v>28</v>
      </c>
      <c r="D34" s="9" t="s">
        <v>29</v>
      </c>
      <c r="E34" s="10">
        <v>6</v>
      </c>
      <c r="F34" s="11">
        <v>52</v>
      </c>
      <c r="G34" s="10">
        <v>20.8</v>
      </c>
      <c r="H34" s="12">
        <v>88</v>
      </c>
      <c r="I34" s="13">
        <v>44</v>
      </c>
      <c r="J34" s="14">
        <v>70</v>
      </c>
      <c r="K34" s="13">
        <f t="shared" si="8"/>
        <v>35</v>
      </c>
      <c r="L34" s="15">
        <f t="shared" si="5"/>
        <v>79</v>
      </c>
      <c r="M34" s="13">
        <f t="shared" si="9"/>
        <v>47.4</v>
      </c>
      <c r="N34" s="16">
        <f t="shared" si="7"/>
        <v>68.2</v>
      </c>
      <c r="O34" s="17"/>
    </row>
    <row r="35" spans="1:15" ht="17.25" customHeight="1">
      <c r="A35" s="9">
        <v>32</v>
      </c>
      <c r="B35" s="9" t="s">
        <v>46</v>
      </c>
      <c r="C35" s="10" t="s">
        <v>28</v>
      </c>
      <c r="D35" s="9" t="s">
        <v>29</v>
      </c>
      <c r="E35" s="10">
        <v>6</v>
      </c>
      <c r="F35" s="11">
        <v>52.5</v>
      </c>
      <c r="G35" s="10">
        <v>21</v>
      </c>
      <c r="H35" s="12">
        <v>87</v>
      </c>
      <c r="I35" s="13">
        <v>43.5</v>
      </c>
      <c r="J35" s="14">
        <v>69.400000000000006</v>
      </c>
      <c r="K35" s="13">
        <f t="shared" si="8"/>
        <v>34.700000000000003</v>
      </c>
      <c r="L35" s="15">
        <f t="shared" si="5"/>
        <v>78.2</v>
      </c>
      <c r="M35" s="13">
        <f t="shared" si="9"/>
        <v>46.92</v>
      </c>
      <c r="N35" s="16">
        <f t="shared" si="7"/>
        <v>67.92</v>
      </c>
      <c r="O35" s="17"/>
    </row>
    <row r="36" spans="1:15" ht="17.25" customHeight="1">
      <c r="A36" s="9">
        <v>33</v>
      </c>
      <c r="B36" s="9" t="s">
        <v>37</v>
      </c>
      <c r="C36" s="10" t="s">
        <v>28</v>
      </c>
      <c r="D36" s="9" t="s">
        <v>29</v>
      </c>
      <c r="E36" s="10">
        <v>6</v>
      </c>
      <c r="F36" s="11">
        <v>55</v>
      </c>
      <c r="G36" s="10">
        <v>22</v>
      </c>
      <c r="H36" s="12">
        <v>83</v>
      </c>
      <c r="I36" s="13">
        <v>41.5</v>
      </c>
      <c r="J36" s="14">
        <v>69.2</v>
      </c>
      <c r="K36" s="13">
        <f t="shared" si="8"/>
        <v>34.6</v>
      </c>
      <c r="L36" s="15">
        <f t="shared" si="5"/>
        <v>76.099999999999994</v>
      </c>
      <c r="M36" s="13">
        <f t="shared" si="9"/>
        <v>45.66</v>
      </c>
      <c r="N36" s="16">
        <f t="shared" si="7"/>
        <v>67.66</v>
      </c>
      <c r="O36" s="17"/>
    </row>
    <row r="37" spans="1:15" ht="17.25" customHeight="1">
      <c r="A37" s="9">
        <v>34</v>
      </c>
      <c r="B37" s="9" t="s">
        <v>36</v>
      </c>
      <c r="C37" s="10" t="s">
        <v>28</v>
      </c>
      <c r="D37" s="9" t="s">
        <v>29</v>
      </c>
      <c r="E37" s="10" t="s">
        <v>71</v>
      </c>
      <c r="F37" s="11">
        <v>55.5</v>
      </c>
      <c r="G37" s="10">
        <v>22.200000000000003</v>
      </c>
      <c r="H37" s="12">
        <v>83</v>
      </c>
      <c r="I37" s="13">
        <v>41.5</v>
      </c>
      <c r="J37" s="14">
        <v>68</v>
      </c>
      <c r="K37" s="13">
        <f t="shared" si="8"/>
        <v>34</v>
      </c>
      <c r="L37" s="15">
        <f t="shared" si="5"/>
        <v>75.5</v>
      </c>
      <c r="M37" s="13">
        <f t="shared" si="9"/>
        <v>45.3</v>
      </c>
      <c r="N37" s="16">
        <f t="shared" si="7"/>
        <v>67.5</v>
      </c>
      <c r="O37" s="17"/>
    </row>
    <row r="38" spans="1:15" ht="17.25" customHeight="1">
      <c r="A38" s="9">
        <v>35</v>
      </c>
      <c r="B38" s="9" t="s">
        <v>42</v>
      </c>
      <c r="C38" s="10" t="s">
        <v>28</v>
      </c>
      <c r="D38" s="9" t="s">
        <v>29</v>
      </c>
      <c r="E38" s="10">
        <v>6</v>
      </c>
      <c r="F38" s="11">
        <v>53</v>
      </c>
      <c r="G38" s="10">
        <v>21.200000000000003</v>
      </c>
      <c r="H38" s="12">
        <v>84</v>
      </c>
      <c r="I38" s="13">
        <v>42</v>
      </c>
      <c r="J38" s="14">
        <v>67.400000000000006</v>
      </c>
      <c r="K38" s="13">
        <f t="shared" si="8"/>
        <v>33.700000000000003</v>
      </c>
      <c r="L38" s="15">
        <f t="shared" si="5"/>
        <v>75.7</v>
      </c>
      <c r="M38" s="13">
        <f t="shared" si="9"/>
        <v>45.42</v>
      </c>
      <c r="N38" s="16">
        <f t="shared" si="7"/>
        <v>66.62</v>
      </c>
      <c r="O38" s="17"/>
    </row>
    <row r="39" spans="1:15" ht="17.25" customHeight="1">
      <c r="A39" s="9">
        <v>36</v>
      </c>
      <c r="B39" s="9" t="s">
        <v>48</v>
      </c>
      <c r="C39" s="10" t="s">
        <v>28</v>
      </c>
      <c r="D39" s="9" t="s">
        <v>29</v>
      </c>
      <c r="E39" s="10">
        <v>6</v>
      </c>
      <c r="F39" s="11">
        <v>52</v>
      </c>
      <c r="G39" s="10">
        <v>20.8</v>
      </c>
      <c r="H39" s="12">
        <v>82</v>
      </c>
      <c r="I39" s="13">
        <v>41</v>
      </c>
      <c r="J39" s="14">
        <v>68.400000000000006</v>
      </c>
      <c r="K39" s="13">
        <f t="shared" si="8"/>
        <v>34.200000000000003</v>
      </c>
      <c r="L39" s="15">
        <f t="shared" si="5"/>
        <v>75.2</v>
      </c>
      <c r="M39" s="13">
        <f t="shared" si="9"/>
        <v>45.12</v>
      </c>
      <c r="N39" s="16">
        <f t="shared" si="7"/>
        <v>65.92</v>
      </c>
      <c r="O39" s="17"/>
    </row>
    <row r="40" spans="1:15" ht="17.25" customHeight="1">
      <c r="A40" s="9">
        <v>37</v>
      </c>
      <c r="B40" s="9" t="s">
        <v>41</v>
      </c>
      <c r="C40" s="10" t="s">
        <v>28</v>
      </c>
      <c r="D40" s="9" t="s">
        <v>29</v>
      </c>
      <c r="E40" s="10">
        <v>6</v>
      </c>
      <c r="F40" s="11">
        <v>54</v>
      </c>
      <c r="G40" s="10">
        <v>21.6</v>
      </c>
      <c r="H40" s="12" t="s">
        <v>72</v>
      </c>
      <c r="I40" s="13"/>
      <c r="J40" s="14"/>
      <c r="K40" s="13"/>
      <c r="L40" s="15">
        <f t="shared" ref="L40" si="10">I40+K40</f>
        <v>0</v>
      </c>
      <c r="M40" s="13"/>
      <c r="N40" s="16"/>
      <c r="O40" s="17"/>
    </row>
    <row r="41" spans="1:15" ht="19.5" customHeight="1">
      <c r="A41" s="9">
        <v>38</v>
      </c>
      <c r="B41" s="9" t="s">
        <v>53</v>
      </c>
      <c r="C41" s="10" t="s">
        <v>50</v>
      </c>
      <c r="D41" s="9" t="s">
        <v>51</v>
      </c>
      <c r="E41" s="10">
        <v>1</v>
      </c>
      <c r="F41" s="11">
        <v>54.5</v>
      </c>
      <c r="G41" s="10">
        <v>21.8</v>
      </c>
      <c r="H41" s="12">
        <v>89</v>
      </c>
      <c r="I41" s="13">
        <v>44.5</v>
      </c>
      <c r="J41" s="14">
        <v>92.25</v>
      </c>
      <c r="K41" s="13">
        <f>J41*0.5</f>
        <v>46.125</v>
      </c>
      <c r="L41" s="15">
        <f>I41+K41</f>
        <v>90.625</v>
      </c>
      <c r="M41" s="13">
        <f>L41*0.6</f>
        <v>54.375</v>
      </c>
      <c r="N41" s="16">
        <f>G41+M41</f>
        <v>76.174999999999997</v>
      </c>
      <c r="O41" s="17" t="s">
        <v>73</v>
      </c>
    </row>
    <row r="42" spans="1:15" ht="19.5" customHeight="1">
      <c r="A42" s="9">
        <v>39</v>
      </c>
      <c r="B42" s="9" t="s">
        <v>52</v>
      </c>
      <c r="C42" s="10" t="s">
        <v>50</v>
      </c>
      <c r="D42" s="9" t="s">
        <v>51</v>
      </c>
      <c r="E42" s="10">
        <v>1</v>
      </c>
      <c r="F42" s="11">
        <v>60.5</v>
      </c>
      <c r="G42" s="10">
        <v>24.200000000000003</v>
      </c>
      <c r="H42" s="12">
        <v>84</v>
      </c>
      <c r="I42" s="13">
        <v>42</v>
      </c>
      <c r="J42" s="14">
        <v>69.25</v>
      </c>
      <c r="K42" s="13">
        <f>J42*0.5</f>
        <v>34.625</v>
      </c>
      <c r="L42" s="15">
        <f>I42+K42</f>
        <v>76.625</v>
      </c>
      <c r="M42" s="13">
        <f>L42*0.6</f>
        <v>45.975000000000001</v>
      </c>
      <c r="N42" s="16">
        <f>G42+M42</f>
        <v>70.175000000000011</v>
      </c>
      <c r="O42" s="17"/>
    </row>
    <row r="43" spans="1:15" ht="19.5" customHeight="1">
      <c r="A43" s="9">
        <v>40</v>
      </c>
      <c r="B43" s="9" t="s">
        <v>64</v>
      </c>
      <c r="C43" s="10" t="s">
        <v>50</v>
      </c>
      <c r="D43" s="9" t="s">
        <v>51</v>
      </c>
      <c r="E43" s="10">
        <v>1</v>
      </c>
      <c r="F43" s="11">
        <v>44</v>
      </c>
      <c r="G43" s="10">
        <v>17.600000000000001</v>
      </c>
      <c r="H43" s="19">
        <v>83</v>
      </c>
      <c r="I43" s="13">
        <v>41.5</v>
      </c>
      <c r="J43" s="14">
        <v>68.75</v>
      </c>
      <c r="K43" s="13">
        <f>J43*0.5</f>
        <v>34.375</v>
      </c>
      <c r="L43" s="15">
        <f>I43+K43</f>
        <v>75.875</v>
      </c>
      <c r="M43" s="13">
        <f>L43*0.6</f>
        <v>45.524999999999999</v>
      </c>
      <c r="N43" s="16">
        <f>G43+M43</f>
        <v>63.125</v>
      </c>
      <c r="O43" s="17"/>
    </row>
  </sheetData>
  <autoFilter ref="A2:O43"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B41:O43">
    <sortCondition descending="1" ref="N41:N43"/>
  </sortState>
  <mergeCells count="10">
    <mergeCell ref="O2:O3"/>
    <mergeCell ref="A1:O1"/>
    <mergeCell ref="A2:A3"/>
    <mergeCell ref="B2:B3"/>
    <mergeCell ref="C2:C3"/>
    <mergeCell ref="D2:D3"/>
    <mergeCell ref="E2:E3"/>
    <mergeCell ref="F2:G2"/>
    <mergeCell ref="H2:M2"/>
    <mergeCell ref="N2:N3"/>
  </mergeCells>
  <phoneticPr fontId="1" type="noConversion"/>
  <pageMargins left="0.15748031496062992" right="0.15748031496062992" top="0.3" bottom="0.44" header="0.22" footer="0.15748031496062992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2020-11-27T07:26:28Z</cp:lastPrinted>
  <dcterms:created xsi:type="dcterms:W3CDTF">2020-11-26T07:56:36Z</dcterms:created>
  <dcterms:modified xsi:type="dcterms:W3CDTF">2020-11-27T10:12:32Z</dcterms:modified>
</cp:coreProperties>
</file>