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<sst xmlns="http://schemas.openxmlformats.org/spreadsheetml/2006/main" count="305" uniqueCount="222">
  <si>
    <t>序号</t>
  </si>
  <si>
    <t>报考单位及岗位</t>
  </si>
  <si>
    <t>姓名</t>
  </si>
  <si>
    <t>性别</t>
  </si>
  <si>
    <t>笔试成绩</t>
  </si>
  <si>
    <t>面试成绩</t>
  </si>
  <si>
    <t>笔试30%</t>
  </si>
  <si>
    <t>面试30%</t>
  </si>
  <si>
    <t>笔试30%+面试30%</t>
  </si>
  <si>
    <t>考察成绩40%</t>
  </si>
  <si>
    <t>1</t>
  </si>
  <si>
    <t>党政办公室文字材料岗（一级科员）</t>
  </si>
  <si>
    <t>戴璐</t>
  </si>
  <si>
    <t>女</t>
  </si>
  <si>
    <t>2</t>
  </si>
  <si>
    <t>王方殊</t>
  </si>
  <si>
    <t>男</t>
  </si>
  <si>
    <t>3</t>
  </si>
  <si>
    <t>黄玲玲</t>
  </si>
  <si>
    <t>4</t>
  </si>
  <si>
    <t>王璁</t>
  </si>
  <si>
    <t>5</t>
  </si>
  <si>
    <t>鲍燕燕</t>
  </si>
  <si>
    <t>6</t>
  </si>
  <si>
    <t>殷晴</t>
  </si>
  <si>
    <t>7</t>
  </si>
  <si>
    <t>柯鹏</t>
  </si>
  <si>
    <t>8</t>
  </si>
  <si>
    <t>姚恒正</t>
  </si>
  <si>
    <t>9</t>
  </si>
  <si>
    <t>黄浩</t>
  </si>
  <si>
    <t>10</t>
  </si>
  <si>
    <t>刘梦娴</t>
  </si>
  <si>
    <t>11</t>
  </si>
  <si>
    <t>吕翔</t>
  </si>
  <si>
    <t>12</t>
  </si>
  <si>
    <t>张珊</t>
  </si>
  <si>
    <t>13</t>
  </si>
  <si>
    <t>黎炜</t>
  </si>
  <si>
    <t>14</t>
  </si>
  <si>
    <t>冷丽佳</t>
  </si>
  <si>
    <t>15</t>
  </si>
  <si>
    <t>组织和人力资源部干部人事岗（一级科员）</t>
  </si>
  <si>
    <t>占紫悦</t>
  </si>
  <si>
    <t>16</t>
  </si>
  <si>
    <t>石苗</t>
  </si>
  <si>
    <t>17</t>
  </si>
  <si>
    <t>组织和人力资源部党建人才岗（一级科员）</t>
  </si>
  <si>
    <t>余林艳</t>
  </si>
  <si>
    <t>18</t>
  </si>
  <si>
    <t>曹锋</t>
  </si>
  <si>
    <t>19</t>
  </si>
  <si>
    <t>组织和人力资源部工资福利岗（一级科员）</t>
  </si>
  <si>
    <t>徐鸿昊</t>
  </si>
  <si>
    <t>20</t>
  </si>
  <si>
    <t>陈群丽</t>
  </si>
  <si>
    <t>21</t>
  </si>
  <si>
    <t>党群工作部政法科（一级科员）</t>
  </si>
  <si>
    <t>于琴琴</t>
  </si>
  <si>
    <t>22</t>
  </si>
  <si>
    <t>余晓红</t>
  </si>
  <si>
    <t>23</t>
  </si>
  <si>
    <t>经济发展局乡科级副职</t>
  </si>
  <si>
    <t>涂颖</t>
  </si>
  <si>
    <t>86.81</t>
  </si>
  <si>
    <t>24</t>
  </si>
  <si>
    <t>经济发展局发改科（一级科员）</t>
  </si>
  <si>
    <t>胡舜豪</t>
  </si>
  <si>
    <t>80.42</t>
  </si>
  <si>
    <t>25</t>
  </si>
  <si>
    <t>胡善宝</t>
  </si>
  <si>
    <t>85.80</t>
  </si>
  <si>
    <t>26</t>
  </si>
  <si>
    <t>经济发展局统计科（一级科员）</t>
  </si>
  <si>
    <t>吴美芳</t>
  </si>
  <si>
    <t>86.65</t>
  </si>
  <si>
    <t>27</t>
  </si>
  <si>
    <t>社会发展局民政科（一级科员）</t>
  </si>
  <si>
    <t>刘琼</t>
  </si>
  <si>
    <t>28</t>
  </si>
  <si>
    <t>邱丹</t>
  </si>
  <si>
    <t>29</t>
  </si>
  <si>
    <t>周娟</t>
  </si>
  <si>
    <t>30</t>
  </si>
  <si>
    <t>刘孔煌</t>
  </si>
  <si>
    <t>31</t>
  </si>
  <si>
    <t>财政金融局财务管理岗（一级科员）</t>
  </si>
  <si>
    <t>程维新</t>
  </si>
  <si>
    <t>32</t>
  </si>
  <si>
    <t>陶虹西</t>
  </si>
  <si>
    <t>33</t>
  </si>
  <si>
    <t>罗  强</t>
  </si>
  <si>
    <t>34</t>
  </si>
  <si>
    <t>杨梦瑶</t>
  </si>
  <si>
    <t>35</t>
  </si>
  <si>
    <t>顾  毅</t>
  </si>
  <si>
    <t>36</t>
  </si>
  <si>
    <t>王  茜</t>
  </si>
  <si>
    <t>37</t>
  </si>
  <si>
    <t>易许珍</t>
  </si>
  <si>
    <t>38</t>
  </si>
  <si>
    <t>张海淋</t>
  </si>
  <si>
    <t>39</t>
  </si>
  <si>
    <t>住房城乡建设和城市管理局质量安全监督科（一级科员）</t>
  </si>
  <si>
    <t>汪浩</t>
  </si>
  <si>
    <t>40</t>
  </si>
  <si>
    <t>住房城乡建设和城市管理局房产管理科（一级科员）</t>
  </si>
  <si>
    <t>洪凯智</t>
  </si>
  <si>
    <t>41</t>
  </si>
  <si>
    <t>曹亚运</t>
  </si>
  <si>
    <t>42</t>
  </si>
  <si>
    <t>文化旅游和教育体育局乡科级副职</t>
  </si>
  <si>
    <t>杨芳</t>
  </si>
  <si>
    <t>43</t>
  </si>
  <si>
    <t>文化旅游和教育体育局教育体育科（一级科员）</t>
  </si>
  <si>
    <t>杨丹</t>
  </si>
  <si>
    <t>44</t>
  </si>
  <si>
    <t>肖紫君</t>
  </si>
  <si>
    <t>45</t>
  </si>
  <si>
    <t>胡建明</t>
  </si>
  <si>
    <t>46</t>
  </si>
  <si>
    <t>文化旅游和教育体育局文化旅游科（一级科员）</t>
  </si>
  <si>
    <t>付斌</t>
  </si>
  <si>
    <t>47</t>
  </si>
  <si>
    <t>胡文灼</t>
  </si>
  <si>
    <t>48</t>
  </si>
  <si>
    <t>鄢路遥</t>
  </si>
  <si>
    <t>49</t>
  </si>
  <si>
    <t>刘青云</t>
  </si>
  <si>
    <t>50</t>
  </si>
  <si>
    <t>纪检监察工委乡科级正职</t>
  </si>
  <si>
    <t>胡国勇</t>
  </si>
  <si>
    <t>51</t>
  </si>
  <si>
    <t>邓钢</t>
  </si>
  <si>
    <t>52</t>
  </si>
  <si>
    <t>纪检监察工委乡科级副职</t>
  </si>
  <si>
    <t>吴乐</t>
  </si>
  <si>
    <t>53</t>
  </si>
  <si>
    <t>张震</t>
  </si>
  <si>
    <t>54</t>
  </si>
  <si>
    <t>纪检监察工委文字综合岗（一级科员）</t>
  </si>
  <si>
    <t>张可</t>
  </si>
  <si>
    <t>55</t>
  </si>
  <si>
    <t>周虹</t>
  </si>
  <si>
    <t>56</t>
  </si>
  <si>
    <t>纪检监察工委监督执纪岗（一级科员）</t>
  </si>
  <si>
    <t>刘文芳</t>
  </si>
  <si>
    <t>57</t>
  </si>
  <si>
    <t>金树鸿</t>
  </si>
  <si>
    <t>58</t>
  </si>
  <si>
    <t>徐杰</t>
  </si>
  <si>
    <t>59</t>
  </si>
  <si>
    <t>徐恒</t>
  </si>
  <si>
    <t>60</t>
  </si>
  <si>
    <t>融媒体中心新闻采编（管理岗九级职员）</t>
  </si>
  <si>
    <t>吴宝冰</t>
  </si>
  <si>
    <t>61</t>
  </si>
  <si>
    <t>邹雅思</t>
  </si>
  <si>
    <t>62</t>
  </si>
  <si>
    <t>融媒体中心信息与网络安全岗（管理岗九级职员）</t>
  </si>
  <si>
    <t>刘海涵</t>
  </si>
  <si>
    <t>63</t>
  </si>
  <si>
    <t>陈仁龙</t>
  </si>
  <si>
    <t>64</t>
  </si>
  <si>
    <t>综治信访和应急保障中心安全生产岗（管理岗九级职员）</t>
  </si>
  <si>
    <t>杨鸿飞</t>
  </si>
  <si>
    <t>65</t>
  </si>
  <si>
    <t>吴琼</t>
  </si>
  <si>
    <t>66</t>
  </si>
  <si>
    <t>吴邦西</t>
  </si>
  <si>
    <t>67</t>
  </si>
  <si>
    <t>朱晓蒙</t>
  </si>
  <si>
    <t>68</t>
  </si>
  <si>
    <t>医疗和社会保障中心医疗待遇审核岗（管理岗九级职员）</t>
  </si>
  <si>
    <t>熊路路</t>
  </si>
  <si>
    <t>69</t>
  </si>
  <si>
    <t>端秋雨</t>
  </si>
  <si>
    <t>70</t>
  </si>
  <si>
    <t>医疗和社会保障中心医保基金监管岗（管理岗九级职员）</t>
  </si>
  <si>
    <t>周庆</t>
  </si>
  <si>
    <t>71</t>
  </si>
  <si>
    <t>黄琼娜</t>
  </si>
  <si>
    <t>72</t>
  </si>
  <si>
    <t>医疗和社会保障中心机关养老保险岗（管理岗九级职员）</t>
  </si>
  <si>
    <t>鲁阳柳</t>
  </si>
  <si>
    <t>73</t>
  </si>
  <si>
    <t>张瑞</t>
  </si>
  <si>
    <t>74</t>
  </si>
  <si>
    <t>医疗和社会保障中心基金会计岗（管理岗九级职员）</t>
  </si>
  <si>
    <t>孟琦</t>
  </si>
  <si>
    <t>75</t>
  </si>
  <si>
    <t>梁琼浔</t>
  </si>
  <si>
    <t>76</t>
  </si>
  <si>
    <t>党员教育中心教育培训岗（管理岗九级职员）</t>
  </si>
  <si>
    <t>匡瑜</t>
  </si>
  <si>
    <t>77</t>
  </si>
  <si>
    <t>雷镭</t>
  </si>
  <si>
    <t>78</t>
  </si>
  <si>
    <t>疾病预防与控制中心公共卫生与预防医学医生（02）（专技岗）</t>
  </si>
  <si>
    <t>吴醇芳</t>
  </si>
  <si>
    <t>79</t>
  </si>
  <si>
    <t>戴的玲</t>
  </si>
  <si>
    <t>80</t>
  </si>
  <si>
    <t>疾病预防与控制中心公共卫生与预防医学医生（03）（专技岗）</t>
  </si>
  <si>
    <t>张筱琳</t>
  </si>
  <si>
    <t>81</t>
  </si>
  <si>
    <t>王小琴</t>
  </si>
  <si>
    <t>82</t>
  </si>
  <si>
    <t>疾病预防与控制中心卫生检验技师（专技岗）</t>
  </si>
  <si>
    <t>黄贤涛</t>
  </si>
  <si>
    <t>83</t>
  </si>
  <si>
    <t>吕琳</t>
  </si>
  <si>
    <t>84</t>
  </si>
  <si>
    <t>财政金融服务中心经济管理岗（管理岗九级职员）</t>
  </si>
  <si>
    <t>吕佳颖</t>
  </si>
  <si>
    <t>81.09</t>
  </si>
  <si>
    <t>85</t>
  </si>
  <si>
    <t>陈绪义</t>
  </si>
  <si>
    <t>78.66</t>
  </si>
  <si>
    <t>九江市八里湖新区2020年公开选调机关事业单位工作人员成绩汇总表</t>
  </si>
  <si>
    <t>总成绩</t>
  </si>
  <si>
    <t>考察成绩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</si>
</sst>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sz val="10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SimSun"/>
      <family val="0"/>
    </font>
    <font>
      <sz val="12"/>
      <color indexed="10"/>
      <name val="宋体"/>
      <family val="0"/>
    </font>
    <font>
      <b/>
      <sz val="12"/>
      <color indexed="8"/>
      <name val="楷体_GB2312"/>
      <family val="3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SimSun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2"/>
      <color theme="1"/>
      <name val="楷体_GB2312"/>
      <family val="3"/>
    </font>
    <font>
      <b/>
      <sz val="2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50" fillId="0" borderId="0" xfId="0" applyNumberFormat="1" applyFont="1" applyAlignment="1">
      <alignment vertical="center"/>
    </xf>
    <xf numFmtId="49" fontId="51" fillId="0" borderId="0" xfId="0" applyNumberFormat="1" applyFont="1" applyAlignment="1">
      <alignment vertical="center"/>
    </xf>
    <xf numFmtId="49" fontId="51" fillId="0" borderId="0" xfId="0" applyNumberFormat="1" applyFont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51" fillId="0" borderId="0" xfId="0" applyNumberFormat="1" applyFont="1" applyAlignment="1">
      <alignment vertical="center"/>
    </xf>
    <xf numFmtId="0" fontId="52" fillId="33" borderId="10" xfId="63" applyFont="1" applyFill="1" applyBorder="1" applyAlignment="1">
      <alignment horizontal="center" vertical="center"/>
      <protection/>
    </xf>
    <xf numFmtId="176" fontId="52" fillId="33" borderId="10" xfId="63" applyNumberFormat="1" applyFont="1" applyFill="1" applyBorder="1" applyAlignment="1">
      <alignment horizontal="center" vertical="center"/>
      <protection/>
    </xf>
    <xf numFmtId="176" fontId="2" fillId="33" borderId="10" xfId="63" applyNumberFormat="1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49" fontId="52" fillId="33" borderId="10" xfId="63" applyNumberFormat="1" applyFont="1" applyFill="1" applyBorder="1" applyAlignment="1">
      <alignment horizontal="center" vertical="center" wrapText="1"/>
      <protection/>
    </xf>
    <xf numFmtId="0" fontId="30" fillId="0" borderId="0" xfId="0" applyFont="1" applyFill="1" applyBorder="1" applyAlignment="1">
      <alignment vertical="center"/>
    </xf>
    <xf numFmtId="0" fontId="3" fillId="34" borderId="10" xfId="63" applyFont="1" applyFill="1" applyBorder="1" applyAlignment="1">
      <alignment horizontal="center" vertical="center" wrapText="1"/>
      <protection/>
    </xf>
    <xf numFmtId="0" fontId="3" fillId="34" borderId="10" xfId="63" applyNumberFormat="1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49" fontId="53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5 2" xfId="46"/>
    <cellStyle name="常规 2" xfId="47"/>
    <cellStyle name="常规 2 2" xfId="48"/>
    <cellStyle name="常规 2 3" xfId="49"/>
    <cellStyle name="常规 2 4" xfId="50"/>
    <cellStyle name="常规 3" xfId="51"/>
    <cellStyle name="常规 3 2" xfId="52"/>
    <cellStyle name="常规 3 3" xfId="53"/>
    <cellStyle name="常规 3 4" xfId="54"/>
    <cellStyle name="常规 4" xfId="55"/>
    <cellStyle name="常规 4 2" xfId="56"/>
    <cellStyle name="常规 5" xfId="57"/>
    <cellStyle name="常规 5 2" xfId="58"/>
    <cellStyle name="常规 6" xfId="59"/>
    <cellStyle name="常规 7" xfId="60"/>
    <cellStyle name="常规 8" xfId="61"/>
    <cellStyle name="常规 9" xfId="62"/>
    <cellStyle name="常规_Sheet1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1">
      <selection activeCell="M8" sqref="M8"/>
    </sheetView>
  </sheetViews>
  <sheetFormatPr defaultColWidth="9.00390625" defaultRowHeight="14.25"/>
  <cols>
    <col min="1" max="1" width="5.125" style="2" customWidth="1"/>
    <col min="2" max="2" width="36.375" style="2" customWidth="1"/>
    <col min="3" max="3" width="10.125" style="3" customWidth="1"/>
    <col min="4" max="4" width="8.25390625" style="3" customWidth="1"/>
    <col min="5" max="5" width="10.625" style="4" customWidth="1"/>
    <col min="6" max="6" width="10.75390625" style="4" customWidth="1"/>
    <col min="7" max="7" width="9.125" style="4" customWidth="1"/>
    <col min="8" max="8" width="9.625" style="5" customWidth="1"/>
    <col min="9" max="9" width="17.625" style="3" customWidth="1"/>
    <col min="10" max="10" width="9.75390625" style="6" customWidth="1"/>
    <col min="11" max="11" width="13.625" style="6" customWidth="1"/>
    <col min="12" max="12" width="9.375" style="6" customWidth="1"/>
    <col min="13" max="16384" width="9.00390625" style="2" customWidth="1"/>
  </cols>
  <sheetData>
    <row r="1" spans="1:12" ht="41.25" customHeight="1">
      <c r="A1" s="19" t="s">
        <v>219</v>
      </c>
      <c r="B1" s="19"/>
      <c r="C1" s="19"/>
      <c r="D1" s="19"/>
      <c r="E1" s="19"/>
      <c r="F1" s="19"/>
      <c r="G1" s="19"/>
      <c r="H1" s="20"/>
      <c r="I1" s="19"/>
      <c r="J1" s="19"/>
      <c r="K1" s="19"/>
      <c r="L1" s="19"/>
    </row>
    <row r="2" spans="1:12" ht="33.75" customHeight="1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8" t="s">
        <v>5</v>
      </c>
      <c r="G2" s="7" t="s">
        <v>6</v>
      </c>
      <c r="H2" s="9" t="s">
        <v>7</v>
      </c>
      <c r="I2" s="11" t="s">
        <v>8</v>
      </c>
      <c r="J2" s="8" t="s">
        <v>221</v>
      </c>
      <c r="K2" s="8" t="s">
        <v>9</v>
      </c>
      <c r="L2" s="8" t="s">
        <v>220</v>
      </c>
    </row>
    <row r="3" spans="1:12" s="1" customFormat="1" ht="18.75" customHeight="1">
      <c r="A3" s="10" t="s">
        <v>10</v>
      </c>
      <c r="B3" s="15" t="s">
        <v>11</v>
      </c>
      <c r="C3" s="13" t="s">
        <v>12</v>
      </c>
      <c r="D3" s="13" t="s">
        <v>13</v>
      </c>
      <c r="E3" s="13">
        <v>88.5</v>
      </c>
      <c r="F3" s="13">
        <v>84.02</v>
      </c>
      <c r="G3" s="13">
        <f aca="true" t="shared" si="0" ref="G3:H19">E3*0.3</f>
        <v>26.55</v>
      </c>
      <c r="H3" s="13">
        <f>F3*0.3</f>
        <v>25.206</v>
      </c>
      <c r="I3" s="13">
        <f aca="true" t="shared" si="1" ref="I3:I66">G3+H3</f>
        <v>51.756</v>
      </c>
      <c r="J3" s="13">
        <v>82</v>
      </c>
      <c r="K3" s="13">
        <f aca="true" t="shared" si="2" ref="K3:K66">J3*0.4</f>
        <v>32.800000000000004</v>
      </c>
      <c r="L3" s="13">
        <f aca="true" t="shared" si="3" ref="L3:L66">K3+I3</f>
        <v>84.55600000000001</v>
      </c>
    </row>
    <row r="4" spans="1:12" s="1" customFormat="1" ht="18.75" customHeight="1">
      <c r="A4" s="10" t="s">
        <v>14</v>
      </c>
      <c r="B4" s="17"/>
      <c r="C4" s="13" t="s">
        <v>15</v>
      </c>
      <c r="D4" s="13" t="s">
        <v>16</v>
      </c>
      <c r="E4" s="13">
        <v>82.5</v>
      </c>
      <c r="F4" s="13">
        <v>84.41</v>
      </c>
      <c r="G4" s="13">
        <f t="shared" si="0"/>
        <v>24.75</v>
      </c>
      <c r="H4" s="13">
        <f t="shared" si="0"/>
        <v>25.322999999999997</v>
      </c>
      <c r="I4" s="13">
        <f t="shared" si="1"/>
        <v>50.07299999999999</v>
      </c>
      <c r="J4" s="13">
        <v>86</v>
      </c>
      <c r="K4" s="13">
        <f t="shared" si="2"/>
        <v>34.4</v>
      </c>
      <c r="L4" s="13">
        <f t="shared" si="3"/>
        <v>84.47299999999998</v>
      </c>
    </row>
    <row r="5" spans="1:12" s="1" customFormat="1" ht="18.75" customHeight="1">
      <c r="A5" s="10" t="s">
        <v>17</v>
      </c>
      <c r="B5" s="17"/>
      <c r="C5" s="13" t="s">
        <v>18</v>
      </c>
      <c r="D5" s="13" t="s">
        <v>13</v>
      </c>
      <c r="E5" s="13">
        <v>85.5</v>
      </c>
      <c r="F5" s="13">
        <v>85.27</v>
      </c>
      <c r="G5" s="13">
        <f t="shared" si="0"/>
        <v>25.65</v>
      </c>
      <c r="H5" s="13">
        <f t="shared" si="0"/>
        <v>25.581</v>
      </c>
      <c r="I5" s="13">
        <f t="shared" si="1"/>
        <v>51.230999999999995</v>
      </c>
      <c r="J5" s="13">
        <v>83</v>
      </c>
      <c r="K5" s="13">
        <f t="shared" si="2"/>
        <v>33.2</v>
      </c>
      <c r="L5" s="13">
        <f t="shared" si="3"/>
        <v>84.431</v>
      </c>
    </row>
    <row r="6" spans="1:12" s="1" customFormat="1" ht="18.75" customHeight="1">
      <c r="A6" s="10" t="s">
        <v>19</v>
      </c>
      <c r="B6" s="17"/>
      <c r="C6" s="13" t="s">
        <v>20</v>
      </c>
      <c r="D6" s="13" t="s">
        <v>16</v>
      </c>
      <c r="E6" s="13">
        <v>84.5</v>
      </c>
      <c r="F6" s="13">
        <v>81.78</v>
      </c>
      <c r="G6" s="13">
        <f t="shared" si="0"/>
        <v>25.349999999999998</v>
      </c>
      <c r="H6" s="13">
        <f t="shared" si="0"/>
        <v>24.534</v>
      </c>
      <c r="I6" s="13">
        <f t="shared" si="1"/>
        <v>49.884</v>
      </c>
      <c r="J6" s="13">
        <v>84</v>
      </c>
      <c r="K6" s="13">
        <f t="shared" si="2"/>
        <v>33.6</v>
      </c>
      <c r="L6" s="13">
        <f t="shared" si="3"/>
        <v>83.48400000000001</v>
      </c>
    </row>
    <row r="7" spans="1:12" s="1" customFormat="1" ht="18.75" customHeight="1">
      <c r="A7" s="10" t="s">
        <v>21</v>
      </c>
      <c r="B7" s="17"/>
      <c r="C7" s="13" t="s">
        <v>22</v>
      </c>
      <c r="D7" s="13" t="s">
        <v>13</v>
      </c>
      <c r="E7" s="13">
        <v>81</v>
      </c>
      <c r="F7" s="13">
        <v>84.54</v>
      </c>
      <c r="G7" s="13">
        <f t="shared" si="0"/>
        <v>24.3</v>
      </c>
      <c r="H7" s="13">
        <f t="shared" si="0"/>
        <v>25.362000000000002</v>
      </c>
      <c r="I7" s="13">
        <f t="shared" si="1"/>
        <v>49.662000000000006</v>
      </c>
      <c r="J7" s="13">
        <v>81</v>
      </c>
      <c r="K7" s="13">
        <f t="shared" si="2"/>
        <v>32.4</v>
      </c>
      <c r="L7" s="13">
        <f t="shared" si="3"/>
        <v>82.06200000000001</v>
      </c>
    </row>
    <row r="8" spans="1:12" s="1" customFormat="1" ht="18.75" customHeight="1">
      <c r="A8" s="10" t="s">
        <v>23</v>
      </c>
      <c r="B8" s="17"/>
      <c r="C8" s="13" t="s">
        <v>24</v>
      </c>
      <c r="D8" s="13" t="s">
        <v>13</v>
      </c>
      <c r="E8" s="13">
        <v>81</v>
      </c>
      <c r="F8" s="13">
        <v>84.09</v>
      </c>
      <c r="G8" s="13">
        <f t="shared" si="0"/>
        <v>24.3</v>
      </c>
      <c r="H8" s="13">
        <f t="shared" si="0"/>
        <v>25.227</v>
      </c>
      <c r="I8" s="13">
        <f t="shared" si="1"/>
        <v>49.527</v>
      </c>
      <c r="J8" s="13">
        <v>81</v>
      </c>
      <c r="K8" s="13">
        <f t="shared" si="2"/>
        <v>32.4</v>
      </c>
      <c r="L8" s="13">
        <f t="shared" si="3"/>
        <v>81.92699999999999</v>
      </c>
    </row>
    <row r="9" spans="1:12" s="1" customFormat="1" ht="18.75" customHeight="1">
      <c r="A9" s="10" t="s">
        <v>25</v>
      </c>
      <c r="B9" s="17"/>
      <c r="C9" s="13" t="s">
        <v>26</v>
      </c>
      <c r="D9" s="13" t="s">
        <v>16</v>
      </c>
      <c r="E9" s="13">
        <v>83</v>
      </c>
      <c r="F9" s="13">
        <v>80.56</v>
      </c>
      <c r="G9" s="13">
        <f t="shared" si="0"/>
        <v>24.9</v>
      </c>
      <c r="H9" s="13">
        <f t="shared" si="0"/>
        <v>24.168</v>
      </c>
      <c r="I9" s="13">
        <f t="shared" si="1"/>
        <v>49.068</v>
      </c>
      <c r="J9" s="13">
        <v>81</v>
      </c>
      <c r="K9" s="13">
        <f t="shared" si="2"/>
        <v>32.4</v>
      </c>
      <c r="L9" s="13">
        <f t="shared" si="3"/>
        <v>81.46799999999999</v>
      </c>
    </row>
    <row r="10" spans="1:13" s="1" customFormat="1" ht="18.75" customHeight="1">
      <c r="A10" s="10" t="s">
        <v>27</v>
      </c>
      <c r="B10" s="17"/>
      <c r="C10" s="13" t="s">
        <v>28</v>
      </c>
      <c r="D10" s="13" t="s">
        <v>16</v>
      </c>
      <c r="E10" s="13">
        <v>85.5</v>
      </c>
      <c r="F10" s="13">
        <v>81.16</v>
      </c>
      <c r="G10" s="13">
        <f t="shared" si="0"/>
        <v>25.65</v>
      </c>
      <c r="H10" s="13">
        <f t="shared" si="0"/>
        <v>24.348</v>
      </c>
      <c r="I10" s="13">
        <f t="shared" si="1"/>
        <v>49.998</v>
      </c>
      <c r="J10" s="13">
        <v>76</v>
      </c>
      <c r="K10" s="13">
        <f t="shared" si="2"/>
        <v>30.400000000000002</v>
      </c>
      <c r="L10" s="13">
        <f t="shared" si="3"/>
        <v>80.398</v>
      </c>
      <c r="M10" s="12"/>
    </row>
    <row r="11" spans="1:13" s="1" customFormat="1" ht="18.75" customHeight="1">
      <c r="A11" s="10" t="s">
        <v>29</v>
      </c>
      <c r="B11" s="17"/>
      <c r="C11" s="13" t="s">
        <v>30</v>
      </c>
      <c r="D11" s="13" t="s">
        <v>16</v>
      </c>
      <c r="E11" s="13">
        <v>85</v>
      </c>
      <c r="F11" s="13">
        <v>81.63</v>
      </c>
      <c r="G11" s="13">
        <f t="shared" si="0"/>
        <v>25.5</v>
      </c>
      <c r="H11" s="13">
        <f t="shared" si="0"/>
        <v>24.488999999999997</v>
      </c>
      <c r="I11" s="13">
        <f t="shared" si="1"/>
        <v>49.989</v>
      </c>
      <c r="J11" s="13">
        <v>76</v>
      </c>
      <c r="K11" s="13">
        <f t="shared" si="2"/>
        <v>30.400000000000002</v>
      </c>
      <c r="L11" s="13">
        <f t="shared" si="3"/>
        <v>80.389</v>
      </c>
      <c r="M11" s="12"/>
    </row>
    <row r="12" spans="1:13" s="1" customFormat="1" ht="18.75" customHeight="1">
      <c r="A12" s="10" t="s">
        <v>31</v>
      </c>
      <c r="B12" s="17"/>
      <c r="C12" s="13" t="s">
        <v>32</v>
      </c>
      <c r="D12" s="13" t="s">
        <v>13</v>
      </c>
      <c r="E12" s="13">
        <v>89</v>
      </c>
      <c r="F12" s="13">
        <v>80.79</v>
      </c>
      <c r="G12" s="13">
        <f t="shared" si="0"/>
        <v>26.7</v>
      </c>
      <c r="H12" s="13">
        <f t="shared" si="0"/>
        <v>24.237000000000002</v>
      </c>
      <c r="I12" s="13">
        <f t="shared" si="1"/>
        <v>50.937</v>
      </c>
      <c r="J12" s="13">
        <v>72</v>
      </c>
      <c r="K12" s="13">
        <f t="shared" si="2"/>
        <v>28.8</v>
      </c>
      <c r="L12" s="13">
        <f t="shared" si="3"/>
        <v>79.737</v>
      </c>
      <c r="M12" s="12"/>
    </row>
    <row r="13" spans="1:13" s="1" customFormat="1" ht="18.75" customHeight="1">
      <c r="A13" s="10" t="s">
        <v>33</v>
      </c>
      <c r="B13" s="17"/>
      <c r="C13" s="13" t="s">
        <v>34</v>
      </c>
      <c r="D13" s="13" t="s">
        <v>16</v>
      </c>
      <c r="E13" s="13">
        <v>84</v>
      </c>
      <c r="F13" s="13">
        <v>82.06</v>
      </c>
      <c r="G13" s="13">
        <f t="shared" si="0"/>
        <v>25.2</v>
      </c>
      <c r="H13" s="13">
        <f t="shared" si="0"/>
        <v>24.618</v>
      </c>
      <c r="I13" s="13">
        <f t="shared" si="1"/>
        <v>49.818</v>
      </c>
      <c r="J13" s="13">
        <v>74</v>
      </c>
      <c r="K13" s="13">
        <f t="shared" si="2"/>
        <v>29.6</v>
      </c>
      <c r="L13" s="13">
        <f t="shared" si="3"/>
        <v>79.418</v>
      </c>
      <c r="M13" s="12"/>
    </row>
    <row r="14" spans="1:13" s="1" customFormat="1" ht="18.75" customHeight="1">
      <c r="A14" s="10" t="s">
        <v>35</v>
      </c>
      <c r="B14" s="17"/>
      <c r="C14" s="13" t="s">
        <v>36</v>
      </c>
      <c r="D14" s="13" t="s">
        <v>13</v>
      </c>
      <c r="E14" s="13">
        <v>88</v>
      </c>
      <c r="F14" s="13">
        <v>77.33</v>
      </c>
      <c r="G14" s="13">
        <f t="shared" si="0"/>
        <v>26.4</v>
      </c>
      <c r="H14" s="13">
        <f t="shared" si="0"/>
        <v>23.198999999999998</v>
      </c>
      <c r="I14" s="13">
        <f t="shared" si="1"/>
        <v>49.599</v>
      </c>
      <c r="J14" s="13">
        <v>74</v>
      </c>
      <c r="K14" s="13">
        <f t="shared" si="2"/>
        <v>29.6</v>
      </c>
      <c r="L14" s="13">
        <f t="shared" si="3"/>
        <v>79.199</v>
      </c>
      <c r="M14" s="12"/>
    </row>
    <row r="15" spans="1:13" s="1" customFormat="1" ht="18.75" customHeight="1">
      <c r="A15" s="10" t="s">
        <v>37</v>
      </c>
      <c r="B15" s="17"/>
      <c r="C15" s="13" t="s">
        <v>38</v>
      </c>
      <c r="D15" s="13" t="s">
        <v>16</v>
      </c>
      <c r="E15" s="13">
        <v>82.5</v>
      </c>
      <c r="F15" s="13">
        <v>80.62</v>
      </c>
      <c r="G15" s="13">
        <f t="shared" si="0"/>
        <v>24.75</v>
      </c>
      <c r="H15" s="13">
        <f t="shared" si="0"/>
        <v>24.186</v>
      </c>
      <c r="I15" s="13">
        <f t="shared" si="1"/>
        <v>48.936</v>
      </c>
      <c r="J15" s="13">
        <v>75</v>
      </c>
      <c r="K15" s="13">
        <f t="shared" si="2"/>
        <v>30</v>
      </c>
      <c r="L15" s="13">
        <f t="shared" si="3"/>
        <v>78.936</v>
      </c>
      <c r="M15" s="12"/>
    </row>
    <row r="16" spans="1:13" s="1" customFormat="1" ht="18.75" customHeight="1">
      <c r="A16" s="10" t="s">
        <v>39</v>
      </c>
      <c r="B16" s="16"/>
      <c r="C16" s="13" t="s">
        <v>40</v>
      </c>
      <c r="D16" s="13" t="s">
        <v>13</v>
      </c>
      <c r="E16" s="13">
        <v>85</v>
      </c>
      <c r="F16" s="13">
        <v>82.14</v>
      </c>
      <c r="G16" s="13">
        <f t="shared" si="0"/>
        <v>25.5</v>
      </c>
      <c r="H16" s="13">
        <f t="shared" si="0"/>
        <v>24.642</v>
      </c>
      <c r="I16" s="13">
        <f t="shared" si="1"/>
        <v>50.141999999999996</v>
      </c>
      <c r="J16" s="13">
        <v>70</v>
      </c>
      <c r="K16" s="13">
        <f t="shared" si="2"/>
        <v>28</v>
      </c>
      <c r="L16" s="13">
        <f t="shared" si="3"/>
        <v>78.142</v>
      </c>
      <c r="M16" s="12"/>
    </row>
    <row r="17" spans="1:12" ht="18.75" customHeight="1">
      <c r="A17" s="10" t="s">
        <v>41</v>
      </c>
      <c r="B17" s="15" t="s">
        <v>42</v>
      </c>
      <c r="C17" s="13" t="s">
        <v>43</v>
      </c>
      <c r="D17" s="13" t="s">
        <v>16</v>
      </c>
      <c r="E17" s="13">
        <v>69.5</v>
      </c>
      <c r="F17" s="13">
        <v>80.52</v>
      </c>
      <c r="G17" s="13">
        <f t="shared" si="0"/>
        <v>20.849999999999998</v>
      </c>
      <c r="H17" s="13">
        <f t="shared" si="0"/>
        <v>24.156</v>
      </c>
      <c r="I17" s="13">
        <f t="shared" si="1"/>
        <v>45.006</v>
      </c>
      <c r="J17" s="13">
        <v>89</v>
      </c>
      <c r="K17" s="13">
        <f t="shared" si="2"/>
        <v>35.6</v>
      </c>
      <c r="L17" s="13">
        <f t="shared" si="3"/>
        <v>80.606</v>
      </c>
    </row>
    <row r="18" spans="1:12" ht="18.75" customHeight="1">
      <c r="A18" s="10" t="s">
        <v>44</v>
      </c>
      <c r="B18" s="16"/>
      <c r="C18" s="13" t="s">
        <v>45</v>
      </c>
      <c r="D18" s="13" t="s">
        <v>13</v>
      </c>
      <c r="E18" s="13">
        <v>62.5</v>
      </c>
      <c r="F18" s="13">
        <v>80.97</v>
      </c>
      <c r="G18" s="13">
        <f t="shared" si="0"/>
        <v>18.75</v>
      </c>
      <c r="H18" s="13">
        <f t="shared" si="0"/>
        <v>24.291</v>
      </c>
      <c r="I18" s="13">
        <f t="shared" si="1"/>
        <v>43.041</v>
      </c>
      <c r="J18" s="13">
        <v>60</v>
      </c>
      <c r="K18" s="13">
        <f t="shared" si="2"/>
        <v>24</v>
      </c>
      <c r="L18" s="13">
        <f t="shared" si="3"/>
        <v>67.041</v>
      </c>
    </row>
    <row r="19" spans="1:12" s="1" customFormat="1" ht="18.75" customHeight="1">
      <c r="A19" s="10" t="s">
        <v>46</v>
      </c>
      <c r="B19" s="15" t="s">
        <v>47</v>
      </c>
      <c r="C19" s="13" t="s">
        <v>48</v>
      </c>
      <c r="D19" s="13" t="s">
        <v>13</v>
      </c>
      <c r="E19" s="13">
        <v>76</v>
      </c>
      <c r="F19" s="13">
        <v>84.09</v>
      </c>
      <c r="G19" s="13">
        <f t="shared" si="0"/>
        <v>22.8</v>
      </c>
      <c r="H19" s="13">
        <f t="shared" si="0"/>
        <v>25.227</v>
      </c>
      <c r="I19" s="13">
        <f t="shared" si="1"/>
        <v>48.027</v>
      </c>
      <c r="J19" s="13">
        <v>91</v>
      </c>
      <c r="K19" s="13">
        <f t="shared" si="2"/>
        <v>36.4</v>
      </c>
      <c r="L19" s="13">
        <f t="shared" si="3"/>
        <v>84.42699999999999</v>
      </c>
    </row>
    <row r="20" spans="1:12" s="1" customFormat="1" ht="18.75" customHeight="1">
      <c r="A20" s="10" t="s">
        <v>49</v>
      </c>
      <c r="B20" s="16"/>
      <c r="C20" s="13" t="s">
        <v>50</v>
      </c>
      <c r="D20" s="13" t="s">
        <v>16</v>
      </c>
      <c r="E20" s="13">
        <v>70</v>
      </c>
      <c r="F20" s="13">
        <v>81.27</v>
      </c>
      <c r="G20" s="13">
        <f aca="true" t="shared" si="4" ref="G20:H40">E20*0.3</f>
        <v>21</v>
      </c>
      <c r="H20" s="13">
        <f t="shared" si="4"/>
        <v>24.380999999999997</v>
      </c>
      <c r="I20" s="13">
        <f t="shared" si="1"/>
        <v>45.381</v>
      </c>
      <c r="J20" s="13">
        <v>98</v>
      </c>
      <c r="K20" s="13">
        <f t="shared" si="2"/>
        <v>39.2</v>
      </c>
      <c r="L20" s="13">
        <f t="shared" si="3"/>
        <v>84.581</v>
      </c>
    </row>
    <row r="21" spans="1:12" ht="18.75" customHeight="1">
      <c r="A21" s="10" t="s">
        <v>51</v>
      </c>
      <c r="B21" s="15" t="s">
        <v>52</v>
      </c>
      <c r="C21" s="13" t="s">
        <v>53</v>
      </c>
      <c r="D21" s="13" t="s">
        <v>13</v>
      </c>
      <c r="E21" s="13">
        <v>70</v>
      </c>
      <c r="F21" s="13">
        <v>83.52</v>
      </c>
      <c r="G21" s="13">
        <f t="shared" si="4"/>
        <v>21</v>
      </c>
      <c r="H21" s="13">
        <f t="shared" si="4"/>
        <v>25.055999999999997</v>
      </c>
      <c r="I21" s="13">
        <f t="shared" si="1"/>
        <v>46.056</v>
      </c>
      <c r="J21" s="13">
        <v>70.5</v>
      </c>
      <c r="K21" s="13">
        <f t="shared" si="2"/>
        <v>28.200000000000003</v>
      </c>
      <c r="L21" s="13">
        <f t="shared" si="3"/>
        <v>74.256</v>
      </c>
    </row>
    <row r="22" spans="1:12" ht="18.75" customHeight="1">
      <c r="A22" s="10" t="s">
        <v>54</v>
      </c>
      <c r="B22" s="16"/>
      <c r="C22" s="13" t="s">
        <v>55</v>
      </c>
      <c r="D22" s="13" t="s">
        <v>13</v>
      </c>
      <c r="E22" s="13">
        <v>70</v>
      </c>
      <c r="F22" s="13">
        <v>81.8</v>
      </c>
      <c r="G22" s="13">
        <f t="shared" si="4"/>
        <v>21</v>
      </c>
      <c r="H22" s="13">
        <f t="shared" si="4"/>
        <v>24.54</v>
      </c>
      <c r="I22" s="13">
        <f t="shared" si="1"/>
        <v>45.54</v>
      </c>
      <c r="J22" s="13">
        <v>75.5</v>
      </c>
      <c r="K22" s="13">
        <f t="shared" si="2"/>
        <v>30.200000000000003</v>
      </c>
      <c r="L22" s="13">
        <f t="shared" si="3"/>
        <v>75.74000000000001</v>
      </c>
    </row>
    <row r="23" spans="1:12" s="1" customFormat="1" ht="18.75" customHeight="1">
      <c r="A23" s="10" t="s">
        <v>56</v>
      </c>
      <c r="B23" s="15" t="s">
        <v>57</v>
      </c>
      <c r="C23" s="13" t="s">
        <v>58</v>
      </c>
      <c r="D23" s="13" t="s">
        <v>13</v>
      </c>
      <c r="E23" s="13">
        <v>79</v>
      </c>
      <c r="F23" s="13">
        <v>76.74</v>
      </c>
      <c r="G23" s="13">
        <f t="shared" si="4"/>
        <v>23.7</v>
      </c>
      <c r="H23" s="13">
        <f t="shared" si="4"/>
        <v>23.022</v>
      </c>
      <c r="I23" s="13">
        <f t="shared" si="1"/>
        <v>46.721999999999994</v>
      </c>
      <c r="J23" s="13">
        <v>77</v>
      </c>
      <c r="K23" s="13">
        <f t="shared" si="2"/>
        <v>30.8</v>
      </c>
      <c r="L23" s="13">
        <f t="shared" si="3"/>
        <v>77.52199999999999</v>
      </c>
    </row>
    <row r="24" spans="1:12" s="1" customFormat="1" ht="18.75" customHeight="1">
      <c r="A24" s="10" t="s">
        <v>59</v>
      </c>
      <c r="B24" s="16"/>
      <c r="C24" s="13" t="s">
        <v>60</v>
      </c>
      <c r="D24" s="13" t="s">
        <v>13</v>
      </c>
      <c r="E24" s="13">
        <v>75</v>
      </c>
      <c r="F24" s="13">
        <v>78.07</v>
      </c>
      <c r="G24" s="13">
        <f t="shared" si="4"/>
        <v>22.5</v>
      </c>
      <c r="H24" s="13">
        <f t="shared" si="4"/>
        <v>23.420999999999996</v>
      </c>
      <c r="I24" s="13">
        <f t="shared" si="1"/>
        <v>45.92099999999999</v>
      </c>
      <c r="J24" s="13">
        <v>64</v>
      </c>
      <c r="K24" s="13">
        <f t="shared" si="2"/>
        <v>25.6</v>
      </c>
      <c r="L24" s="13">
        <f t="shared" si="3"/>
        <v>71.52099999999999</v>
      </c>
    </row>
    <row r="25" spans="1:12" ht="18.75" customHeight="1">
      <c r="A25" s="10" t="s">
        <v>61</v>
      </c>
      <c r="B25" s="10" t="s">
        <v>62</v>
      </c>
      <c r="C25" s="13" t="s">
        <v>63</v>
      </c>
      <c r="D25" s="13" t="s">
        <v>13</v>
      </c>
      <c r="E25" s="13">
        <v>65</v>
      </c>
      <c r="F25" s="13" t="s">
        <v>64</v>
      </c>
      <c r="G25" s="13">
        <f t="shared" si="4"/>
        <v>19.5</v>
      </c>
      <c r="H25" s="13">
        <f t="shared" si="4"/>
        <v>26.043</v>
      </c>
      <c r="I25" s="13">
        <f t="shared" si="1"/>
        <v>45.543</v>
      </c>
      <c r="J25" s="13">
        <v>95</v>
      </c>
      <c r="K25" s="13">
        <f t="shared" si="2"/>
        <v>38</v>
      </c>
      <c r="L25" s="13">
        <f t="shared" si="3"/>
        <v>83.543</v>
      </c>
    </row>
    <row r="26" spans="1:12" s="1" customFormat="1" ht="18.75" customHeight="1">
      <c r="A26" s="10" t="s">
        <v>65</v>
      </c>
      <c r="B26" s="15" t="s">
        <v>66</v>
      </c>
      <c r="C26" s="13" t="s">
        <v>67</v>
      </c>
      <c r="D26" s="13" t="s">
        <v>16</v>
      </c>
      <c r="E26" s="13">
        <v>73.5</v>
      </c>
      <c r="F26" s="13" t="s">
        <v>68</v>
      </c>
      <c r="G26" s="13">
        <f t="shared" si="4"/>
        <v>22.05</v>
      </c>
      <c r="H26" s="13">
        <f t="shared" si="4"/>
        <v>24.126</v>
      </c>
      <c r="I26" s="13">
        <f t="shared" si="1"/>
        <v>46.176</v>
      </c>
      <c r="J26" s="13">
        <v>92</v>
      </c>
      <c r="K26" s="13">
        <f t="shared" si="2"/>
        <v>36.800000000000004</v>
      </c>
      <c r="L26" s="13">
        <f t="shared" si="3"/>
        <v>82.976</v>
      </c>
    </row>
    <row r="27" spans="1:12" s="1" customFormat="1" ht="18.75" customHeight="1">
      <c r="A27" s="10" t="s">
        <v>69</v>
      </c>
      <c r="B27" s="16"/>
      <c r="C27" s="13" t="s">
        <v>70</v>
      </c>
      <c r="D27" s="13" t="s">
        <v>16</v>
      </c>
      <c r="E27" s="13">
        <v>70</v>
      </c>
      <c r="F27" s="13" t="s">
        <v>71</v>
      </c>
      <c r="G27" s="13">
        <f t="shared" si="4"/>
        <v>21</v>
      </c>
      <c r="H27" s="13">
        <f t="shared" si="4"/>
        <v>25.74</v>
      </c>
      <c r="I27" s="13">
        <f t="shared" si="1"/>
        <v>46.739999999999995</v>
      </c>
      <c r="J27" s="13">
        <v>85</v>
      </c>
      <c r="K27" s="13">
        <f t="shared" si="2"/>
        <v>34</v>
      </c>
      <c r="L27" s="13">
        <f t="shared" si="3"/>
        <v>80.74</v>
      </c>
    </row>
    <row r="28" spans="1:12" ht="18.75" customHeight="1">
      <c r="A28" s="10" t="s">
        <v>72</v>
      </c>
      <c r="B28" s="10" t="s">
        <v>73</v>
      </c>
      <c r="C28" s="13" t="s">
        <v>74</v>
      </c>
      <c r="D28" s="13" t="s">
        <v>13</v>
      </c>
      <c r="E28" s="13">
        <v>66</v>
      </c>
      <c r="F28" s="13" t="s">
        <v>75</v>
      </c>
      <c r="G28" s="13">
        <f t="shared" si="4"/>
        <v>19.8</v>
      </c>
      <c r="H28" s="13">
        <f t="shared" si="4"/>
        <v>25.995</v>
      </c>
      <c r="I28" s="13">
        <f t="shared" si="1"/>
        <v>45.795</v>
      </c>
      <c r="J28" s="13">
        <v>85</v>
      </c>
      <c r="K28" s="13">
        <f t="shared" si="2"/>
        <v>34</v>
      </c>
      <c r="L28" s="13">
        <f t="shared" si="3"/>
        <v>79.795</v>
      </c>
    </row>
    <row r="29" spans="1:12" s="1" customFormat="1" ht="18.75" customHeight="1">
      <c r="A29" s="10" t="s">
        <v>76</v>
      </c>
      <c r="B29" s="15" t="s">
        <v>77</v>
      </c>
      <c r="C29" s="13" t="s">
        <v>78</v>
      </c>
      <c r="D29" s="13" t="s">
        <v>16</v>
      </c>
      <c r="E29" s="13">
        <v>70.5</v>
      </c>
      <c r="F29" s="13">
        <v>86.36</v>
      </c>
      <c r="G29" s="13">
        <f t="shared" si="4"/>
        <v>21.15</v>
      </c>
      <c r="H29" s="13">
        <f t="shared" si="4"/>
        <v>25.907999999999998</v>
      </c>
      <c r="I29" s="13">
        <f t="shared" si="1"/>
        <v>47.05799999999999</v>
      </c>
      <c r="J29" s="13">
        <v>95</v>
      </c>
      <c r="K29" s="13">
        <f t="shared" si="2"/>
        <v>38</v>
      </c>
      <c r="L29" s="13">
        <f t="shared" si="3"/>
        <v>85.05799999999999</v>
      </c>
    </row>
    <row r="30" spans="1:12" s="1" customFormat="1" ht="18.75" customHeight="1">
      <c r="A30" s="10" t="s">
        <v>79</v>
      </c>
      <c r="B30" s="17"/>
      <c r="C30" s="13" t="s">
        <v>80</v>
      </c>
      <c r="D30" s="13" t="s">
        <v>13</v>
      </c>
      <c r="E30" s="13">
        <v>66</v>
      </c>
      <c r="F30" s="13">
        <v>84.39</v>
      </c>
      <c r="G30" s="13">
        <f t="shared" si="4"/>
        <v>19.8</v>
      </c>
      <c r="H30" s="13">
        <f t="shared" si="4"/>
        <v>25.317</v>
      </c>
      <c r="I30" s="13">
        <f t="shared" si="1"/>
        <v>45.117000000000004</v>
      </c>
      <c r="J30" s="13">
        <v>94</v>
      </c>
      <c r="K30" s="13">
        <f t="shared" si="2"/>
        <v>37.6</v>
      </c>
      <c r="L30" s="13">
        <f t="shared" si="3"/>
        <v>82.71700000000001</v>
      </c>
    </row>
    <row r="31" spans="1:12" s="1" customFormat="1" ht="18.75" customHeight="1">
      <c r="A31" s="10" t="s">
        <v>81</v>
      </c>
      <c r="B31" s="17"/>
      <c r="C31" s="13" t="s">
        <v>82</v>
      </c>
      <c r="D31" s="13" t="s">
        <v>13</v>
      </c>
      <c r="E31" s="13">
        <v>65.5</v>
      </c>
      <c r="F31" s="13">
        <v>83.62</v>
      </c>
      <c r="G31" s="13">
        <f t="shared" si="4"/>
        <v>19.65</v>
      </c>
      <c r="H31" s="13">
        <f t="shared" si="4"/>
        <v>25.086000000000002</v>
      </c>
      <c r="I31" s="13">
        <f t="shared" si="1"/>
        <v>44.736000000000004</v>
      </c>
      <c r="J31" s="13">
        <v>93.5</v>
      </c>
      <c r="K31" s="13">
        <f t="shared" si="2"/>
        <v>37.4</v>
      </c>
      <c r="L31" s="13">
        <f t="shared" si="3"/>
        <v>82.136</v>
      </c>
    </row>
    <row r="32" spans="1:12" s="1" customFormat="1" ht="18.75" customHeight="1">
      <c r="A32" s="10" t="s">
        <v>83</v>
      </c>
      <c r="B32" s="16"/>
      <c r="C32" s="13" t="s">
        <v>84</v>
      </c>
      <c r="D32" s="13" t="s">
        <v>16</v>
      </c>
      <c r="E32" s="13">
        <v>67</v>
      </c>
      <c r="F32" s="13">
        <v>82.03</v>
      </c>
      <c r="G32" s="13">
        <f t="shared" si="4"/>
        <v>20.099999999999998</v>
      </c>
      <c r="H32" s="13">
        <f t="shared" si="4"/>
        <v>24.608999999999998</v>
      </c>
      <c r="I32" s="13">
        <f t="shared" si="1"/>
        <v>44.708999999999996</v>
      </c>
      <c r="J32" s="13">
        <v>91</v>
      </c>
      <c r="K32" s="13">
        <f t="shared" si="2"/>
        <v>36.4</v>
      </c>
      <c r="L32" s="13">
        <f t="shared" si="3"/>
        <v>81.109</v>
      </c>
    </row>
    <row r="33" spans="1:12" ht="18" customHeight="1">
      <c r="A33" s="10" t="s">
        <v>85</v>
      </c>
      <c r="B33" s="15" t="s">
        <v>86</v>
      </c>
      <c r="C33" s="13" t="s">
        <v>87</v>
      </c>
      <c r="D33" s="13" t="s">
        <v>16</v>
      </c>
      <c r="E33" s="13">
        <v>77.5</v>
      </c>
      <c r="F33" s="14">
        <v>80.19</v>
      </c>
      <c r="G33" s="13">
        <f t="shared" si="4"/>
        <v>23.25</v>
      </c>
      <c r="H33" s="13">
        <f t="shared" si="4"/>
        <v>24.057</v>
      </c>
      <c r="I33" s="13">
        <f t="shared" si="1"/>
        <v>47.307</v>
      </c>
      <c r="J33" s="13">
        <v>90</v>
      </c>
      <c r="K33" s="13">
        <f t="shared" si="2"/>
        <v>36</v>
      </c>
      <c r="L33" s="13">
        <f t="shared" si="3"/>
        <v>83.307</v>
      </c>
    </row>
    <row r="34" spans="1:12" ht="18" customHeight="1">
      <c r="A34" s="10" t="s">
        <v>88</v>
      </c>
      <c r="B34" s="17"/>
      <c r="C34" s="13" t="s">
        <v>89</v>
      </c>
      <c r="D34" s="13" t="s">
        <v>13</v>
      </c>
      <c r="E34" s="13">
        <v>72</v>
      </c>
      <c r="F34" s="14">
        <v>83.2</v>
      </c>
      <c r="G34" s="13">
        <f t="shared" si="4"/>
        <v>21.599999999999998</v>
      </c>
      <c r="H34" s="13">
        <f t="shared" si="4"/>
        <v>24.96</v>
      </c>
      <c r="I34" s="13">
        <f t="shared" si="1"/>
        <v>46.56</v>
      </c>
      <c r="J34" s="13">
        <v>85</v>
      </c>
      <c r="K34" s="13">
        <f t="shared" si="2"/>
        <v>34</v>
      </c>
      <c r="L34" s="13">
        <f t="shared" si="3"/>
        <v>80.56</v>
      </c>
    </row>
    <row r="35" spans="1:12" ht="18" customHeight="1">
      <c r="A35" s="10" t="s">
        <v>90</v>
      </c>
      <c r="B35" s="17"/>
      <c r="C35" s="13" t="s">
        <v>91</v>
      </c>
      <c r="D35" s="13" t="s">
        <v>16</v>
      </c>
      <c r="E35" s="13">
        <v>63</v>
      </c>
      <c r="F35" s="14">
        <v>82.92</v>
      </c>
      <c r="G35" s="13">
        <f t="shared" si="4"/>
        <v>18.9</v>
      </c>
      <c r="H35" s="13">
        <f t="shared" si="4"/>
        <v>24.876</v>
      </c>
      <c r="I35" s="13">
        <f t="shared" si="1"/>
        <v>43.775999999999996</v>
      </c>
      <c r="J35" s="13">
        <v>85</v>
      </c>
      <c r="K35" s="13">
        <f t="shared" si="2"/>
        <v>34</v>
      </c>
      <c r="L35" s="13">
        <f t="shared" si="3"/>
        <v>77.776</v>
      </c>
    </row>
    <row r="36" spans="1:12" ht="18" customHeight="1">
      <c r="A36" s="10" t="s">
        <v>92</v>
      </c>
      <c r="B36" s="17"/>
      <c r="C36" s="13" t="s">
        <v>93</v>
      </c>
      <c r="D36" s="13" t="s">
        <v>13</v>
      </c>
      <c r="E36" s="13">
        <v>71.5</v>
      </c>
      <c r="F36" s="14">
        <v>82.33</v>
      </c>
      <c r="G36" s="13">
        <f t="shared" si="4"/>
        <v>21.45</v>
      </c>
      <c r="H36" s="13">
        <f t="shared" si="4"/>
        <v>24.698999999999998</v>
      </c>
      <c r="I36" s="13">
        <f t="shared" si="1"/>
        <v>46.149</v>
      </c>
      <c r="J36" s="13">
        <v>75</v>
      </c>
      <c r="K36" s="13">
        <f t="shared" si="2"/>
        <v>30</v>
      </c>
      <c r="L36" s="13">
        <f t="shared" si="3"/>
        <v>76.149</v>
      </c>
    </row>
    <row r="37" spans="1:12" ht="18" customHeight="1">
      <c r="A37" s="10" t="s">
        <v>94</v>
      </c>
      <c r="B37" s="17"/>
      <c r="C37" s="13" t="s">
        <v>95</v>
      </c>
      <c r="D37" s="13" t="s">
        <v>13</v>
      </c>
      <c r="E37" s="13">
        <v>63</v>
      </c>
      <c r="F37" s="14">
        <v>79.02</v>
      </c>
      <c r="G37" s="13">
        <f t="shared" si="4"/>
        <v>18.9</v>
      </c>
      <c r="H37" s="13">
        <f t="shared" si="4"/>
        <v>23.706</v>
      </c>
      <c r="I37" s="13">
        <f t="shared" si="1"/>
        <v>42.605999999999995</v>
      </c>
      <c r="J37" s="13">
        <v>75</v>
      </c>
      <c r="K37" s="13">
        <f t="shared" si="2"/>
        <v>30</v>
      </c>
      <c r="L37" s="13">
        <f t="shared" si="3"/>
        <v>72.606</v>
      </c>
    </row>
    <row r="38" spans="1:12" ht="18" customHeight="1">
      <c r="A38" s="10" t="s">
        <v>96</v>
      </c>
      <c r="B38" s="17"/>
      <c r="C38" s="13" t="s">
        <v>97</v>
      </c>
      <c r="D38" s="13" t="s">
        <v>13</v>
      </c>
      <c r="E38" s="13">
        <v>66</v>
      </c>
      <c r="F38" s="14">
        <v>83.6</v>
      </c>
      <c r="G38" s="13">
        <f t="shared" si="4"/>
        <v>19.8</v>
      </c>
      <c r="H38" s="13">
        <f t="shared" si="4"/>
        <v>25.08</v>
      </c>
      <c r="I38" s="13">
        <f t="shared" si="1"/>
        <v>44.879999999999995</v>
      </c>
      <c r="J38" s="13">
        <v>65</v>
      </c>
      <c r="K38" s="13">
        <f t="shared" si="2"/>
        <v>26</v>
      </c>
      <c r="L38" s="13">
        <f t="shared" si="3"/>
        <v>70.88</v>
      </c>
    </row>
    <row r="39" spans="1:12" ht="18" customHeight="1">
      <c r="A39" s="10" t="s">
        <v>98</v>
      </c>
      <c r="B39" s="17"/>
      <c r="C39" s="13" t="s">
        <v>99</v>
      </c>
      <c r="D39" s="13" t="s">
        <v>13</v>
      </c>
      <c r="E39" s="13">
        <v>74</v>
      </c>
      <c r="F39" s="14">
        <v>83.35</v>
      </c>
      <c r="G39" s="13">
        <f t="shared" si="4"/>
        <v>22.2</v>
      </c>
      <c r="H39" s="13">
        <f t="shared" si="4"/>
        <v>25.005</v>
      </c>
      <c r="I39" s="13">
        <f t="shared" si="1"/>
        <v>47.205</v>
      </c>
      <c r="J39" s="13">
        <v>45</v>
      </c>
      <c r="K39" s="13">
        <f t="shared" si="2"/>
        <v>18</v>
      </c>
      <c r="L39" s="13">
        <f t="shared" si="3"/>
        <v>65.205</v>
      </c>
    </row>
    <row r="40" spans="1:12" ht="18" customHeight="1">
      <c r="A40" s="10" t="s">
        <v>100</v>
      </c>
      <c r="B40" s="16"/>
      <c r="C40" s="13" t="s">
        <v>101</v>
      </c>
      <c r="D40" s="13" t="s">
        <v>13</v>
      </c>
      <c r="E40" s="13">
        <v>60.5</v>
      </c>
      <c r="F40" s="14">
        <v>82.25</v>
      </c>
      <c r="G40" s="13">
        <f t="shared" si="4"/>
        <v>18.15</v>
      </c>
      <c r="H40" s="13">
        <f t="shared" si="4"/>
        <v>24.675</v>
      </c>
      <c r="I40" s="13">
        <f t="shared" si="1"/>
        <v>42.825</v>
      </c>
      <c r="J40" s="13">
        <v>45</v>
      </c>
      <c r="K40" s="13">
        <f t="shared" si="2"/>
        <v>18</v>
      </c>
      <c r="L40" s="13">
        <f t="shared" si="3"/>
        <v>60.825</v>
      </c>
    </row>
    <row r="41" spans="1:12" s="1" customFormat="1" ht="24">
      <c r="A41" s="10" t="s">
        <v>102</v>
      </c>
      <c r="B41" s="10" t="s">
        <v>103</v>
      </c>
      <c r="C41" s="13" t="s">
        <v>104</v>
      </c>
      <c r="D41" s="13" t="s">
        <v>16</v>
      </c>
      <c r="E41" s="13">
        <v>61.5</v>
      </c>
      <c r="F41" s="13">
        <v>84.6</v>
      </c>
      <c r="G41" s="13">
        <f aca="true" t="shared" si="5" ref="G41:H67">E41*0.3</f>
        <v>18.45</v>
      </c>
      <c r="H41" s="13">
        <f t="shared" si="5"/>
        <v>25.38</v>
      </c>
      <c r="I41" s="13">
        <f t="shared" si="1"/>
        <v>43.83</v>
      </c>
      <c r="J41" s="13">
        <v>85</v>
      </c>
      <c r="K41" s="13">
        <f t="shared" si="2"/>
        <v>34</v>
      </c>
      <c r="L41" s="13">
        <f t="shared" si="3"/>
        <v>77.83</v>
      </c>
    </row>
    <row r="42" spans="1:12" ht="18" customHeight="1">
      <c r="A42" s="10" t="s">
        <v>105</v>
      </c>
      <c r="B42" s="15" t="s">
        <v>106</v>
      </c>
      <c r="C42" s="13" t="s">
        <v>107</v>
      </c>
      <c r="D42" s="13" t="s">
        <v>13</v>
      </c>
      <c r="E42" s="13">
        <v>64.5</v>
      </c>
      <c r="F42" s="13">
        <v>82.39</v>
      </c>
      <c r="G42" s="13">
        <f t="shared" si="5"/>
        <v>19.349999999999998</v>
      </c>
      <c r="H42" s="13">
        <f t="shared" si="5"/>
        <v>24.717</v>
      </c>
      <c r="I42" s="13">
        <f t="shared" si="1"/>
        <v>44.06699999999999</v>
      </c>
      <c r="J42" s="13">
        <v>90</v>
      </c>
      <c r="K42" s="13">
        <f t="shared" si="2"/>
        <v>36</v>
      </c>
      <c r="L42" s="13">
        <f t="shared" si="3"/>
        <v>80.067</v>
      </c>
    </row>
    <row r="43" spans="1:12" ht="18" customHeight="1">
      <c r="A43" s="10" t="s">
        <v>108</v>
      </c>
      <c r="B43" s="16"/>
      <c r="C43" s="13" t="s">
        <v>109</v>
      </c>
      <c r="D43" s="13" t="s">
        <v>16</v>
      </c>
      <c r="E43" s="13">
        <v>56.5</v>
      </c>
      <c r="F43" s="13">
        <v>83.01</v>
      </c>
      <c r="G43" s="13">
        <f t="shared" si="5"/>
        <v>16.95</v>
      </c>
      <c r="H43" s="13">
        <f t="shared" si="5"/>
        <v>24.903000000000002</v>
      </c>
      <c r="I43" s="13">
        <f t="shared" si="1"/>
        <v>41.853</v>
      </c>
      <c r="J43" s="13">
        <v>97.5</v>
      </c>
      <c r="K43" s="13">
        <f t="shared" si="2"/>
        <v>39</v>
      </c>
      <c r="L43" s="13">
        <f t="shared" si="3"/>
        <v>80.85300000000001</v>
      </c>
    </row>
    <row r="44" spans="1:12" s="1" customFormat="1" ht="18" customHeight="1">
      <c r="A44" s="10" t="s">
        <v>110</v>
      </c>
      <c r="B44" s="10" t="s">
        <v>111</v>
      </c>
      <c r="C44" s="13" t="s">
        <v>112</v>
      </c>
      <c r="D44" s="13" t="s">
        <v>13</v>
      </c>
      <c r="E44" s="13">
        <v>70</v>
      </c>
      <c r="F44" s="13">
        <v>82.56</v>
      </c>
      <c r="G44" s="13">
        <f t="shared" si="5"/>
        <v>21</v>
      </c>
      <c r="H44" s="13">
        <f t="shared" si="5"/>
        <v>24.768</v>
      </c>
      <c r="I44" s="13">
        <f t="shared" si="1"/>
        <v>45.768</v>
      </c>
      <c r="J44" s="13">
        <v>77</v>
      </c>
      <c r="K44" s="13">
        <f t="shared" si="2"/>
        <v>30.8</v>
      </c>
      <c r="L44" s="13">
        <f t="shared" si="3"/>
        <v>76.568</v>
      </c>
    </row>
    <row r="45" spans="1:12" ht="18" customHeight="1">
      <c r="A45" s="10" t="s">
        <v>113</v>
      </c>
      <c r="B45" s="15" t="s">
        <v>114</v>
      </c>
      <c r="C45" s="13" t="s">
        <v>115</v>
      </c>
      <c r="D45" s="13" t="s">
        <v>13</v>
      </c>
      <c r="E45" s="13">
        <v>63</v>
      </c>
      <c r="F45" s="13">
        <v>83.81</v>
      </c>
      <c r="G45" s="13">
        <f t="shared" si="5"/>
        <v>18.9</v>
      </c>
      <c r="H45" s="13">
        <f t="shared" si="5"/>
        <v>25.143</v>
      </c>
      <c r="I45" s="13">
        <f t="shared" si="1"/>
        <v>44.043</v>
      </c>
      <c r="J45" s="13">
        <v>80</v>
      </c>
      <c r="K45" s="13">
        <f t="shared" si="2"/>
        <v>32</v>
      </c>
      <c r="L45" s="13">
        <f t="shared" si="3"/>
        <v>76.043</v>
      </c>
    </row>
    <row r="46" spans="1:12" ht="18" customHeight="1">
      <c r="A46" s="10" t="s">
        <v>116</v>
      </c>
      <c r="B46" s="17"/>
      <c r="C46" s="13" t="s">
        <v>117</v>
      </c>
      <c r="D46" s="13" t="s">
        <v>13</v>
      </c>
      <c r="E46" s="13">
        <v>62.5</v>
      </c>
      <c r="F46" s="13">
        <v>83.04</v>
      </c>
      <c r="G46" s="13">
        <f t="shared" si="5"/>
        <v>18.75</v>
      </c>
      <c r="H46" s="13">
        <f t="shared" si="5"/>
        <v>24.912000000000003</v>
      </c>
      <c r="I46" s="13">
        <f t="shared" si="1"/>
        <v>43.662000000000006</v>
      </c>
      <c r="J46" s="13">
        <v>83</v>
      </c>
      <c r="K46" s="13">
        <f t="shared" si="2"/>
        <v>33.2</v>
      </c>
      <c r="L46" s="13">
        <f t="shared" si="3"/>
        <v>76.86200000000001</v>
      </c>
    </row>
    <row r="47" spans="1:12" ht="18" customHeight="1">
      <c r="A47" s="10" t="s">
        <v>118</v>
      </c>
      <c r="B47" s="16"/>
      <c r="C47" s="13" t="s">
        <v>119</v>
      </c>
      <c r="D47" s="13" t="s">
        <v>16</v>
      </c>
      <c r="E47" s="13">
        <v>68</v>
      </c>
      <c r="F47" s="13">
        <v>74.22</v>
      </c>
      <c r="G47" s="13">
        <f t="shared" si="5"/>
        <v>20.4</v>
      </c>
      <c r="H47" s="13">
        <f t="shared" si="5"/>
        <v>22.266</v>
      </c>
      <c r="I47" s="13">
        <f t="shared" si="1"/>
        <v>42.666</v>
      </c>
      <c r="J47" s="13">
        <v>86</v>
      </c>
      <c r="K47" s="13">
        <f t="shared" si="2"/>
        <v>34.4</v>
      </c>
      <c r="L47" s="13">
        <f t="shared" si="3"/>
        <v>77.066</v>
      </c>
    </row>
    <row r="48" spans="1:12" s="1" customFormat="1" ht="18" customHeight="1">
      <c r="A48" s="10" t="s">
        <v>120</v>
      </c>
      <c r="B48" s="15" t="s">
        <v>121</v>
      </c>
      <c r="C48" s="13" t="s">
        <v>122</v>
      </c>
      <c r="D48" s="13" t="s">
        <v>16</v>
      </c>
      <c r="E48" s="13">
        <v>70.5</v>
      </c>
      <c r="F48" s="13">
        <v>83.59</v>
      </c>
      <c r="G48" s="13">
        <f t="shared" si="5"/>
        <v>21.15</v>
      </c>
      <c r="H48" s="13">
        <f t="shared" si="5"/>
        <v>25.077</v>
      </c>
      <c r="I48" s="13">
        <f t="shared" si="1"/>
        <v>46.227000000000004</v>
      </c>
      <c r="J48" s="13">
        <v>92</v>
      </c>
      <c r="K48" s="13">
        <f t="shared" si="2"/>
        <v>36.800000000000004</v>
      </c>
      <c r="L48" s="13">
        <f t="shared" si="3"/>
        <v>83.02700000000002</v>
      </c>
    </row>
    <row r="49" spans="1:12" s="1" customFormat="1" ht="18" customHeight="1">
      <c r="A49" s="10" t="s">
        <v>123</v>
      </c>
      <c r="B49" s="17"/>
      <c r="C49" s="13" t="s">
        <v>124</v>
      </c>
      <c r="D49" s="13" t="s">
        <v>16</v>
      </c>
      <c r="E49" s="13">
        <v>70</v>
      </c>
      <c r="F49" s="13">
        <v>81.38</v>
      </c>
      <c r="G49" s="13">
        <f t="shared" si="5"/>
        <v>21</v>
      </c>
      <c r="H49" s="13">
        <f t="shared" si="5"/>
        <v>24.413999999999998</v>
      </c>
      <c r="I49" s="13">
        <f t="shared" si="1"/>
        <v>45.414</v>
      </c>
      <c r="J49" s="13">
        <v>80</v>
      </c>
      <c r="K49" s="13">
        <f t="shared" si="2"/>
        <v>32</v>
      </c>
      <c r="L49" s="13">
        <f t="shared" si="3"/>
        <v>77.414</v>
      </c>
    </row>
    <row r="50" spans="1:12" s="1" customFormat="1" ht="18" customHeight="1">
      <c r="A50" s="10" t="s">
        <v>125</v>
      </c>
      <c r="B50" s="17"/>
      <c r="C50" s="13" t="s">
        <v>126</v>
      </c>
      <c r="D50" s="13" t="s">
        <v>13</v>
      </c>
      <c r="E50" s="13">
        <v>68</v>
      </c>
      <c r="F50" s="13">
        <v>83.26</v>
      </c>
      <c r="G50" s="13">
        <f t="shared" si="5"/>
        <v>20.4</v>
      </c>
      <c r="H50" s="13">
        <f t="shared" si="5"/>
        <v>24.978</v>
      </c>
      <c r="I50" s="13">
        <f t="shared" si="1"/>
        <v>45.378</v>
      </c>
      <c r="J50" s="13">
        <v>78</v>
      </c>
      <c r="K50" s="13">
        <f t="shared" si="2"/>
        <v>31.200000000000003</v>
      </c>
      <c r="L50" s="13">
        <f t="shared" si="3"/>
        <v>76.578</v>
      </c>
    </row>
    <row r="51" spans="1:12" s="1" customFormat="1" ht="18" customHeight="1">
      <c r="A51" s="10" t="s">
        <v>127</v>
      </c>
      <c r="B51" s="16"/>
      <c r="C51" s="13" t="s">
        <v>128</v>
      </c>
      <c r="D51" s="13" t="s">
        <v>13</v>
      </c>
      <c r="E51" s="13">
        <v>67.5</v>
      </c>
      <c r="F51" s="13">
        <v>83.1</v>
      </c>
      <c r="G51" s="13">
        <f t="shared" si="5"/>
        <v>20.25</v>
      </c>
      <c r="H51" s="13">
        <f t="shared" si="5"/>
        <v>24.929999999999996</v>
      </c>
      <c r="I51" s="13">
        <f t="shared" si="1"/>
        <v>45.17999999999999</v>
      </c>
      <c r="J51" s="13">
        <v>83</v>
      </c>
      <c r="K51" s="13">
        <f t="shared" si="2"/>
        <v>33.2</v>
      </c>
      <c r="L51" s="13">
        <f t="shared" si="3"/>
        <v>78.38</v>
      </c>
    </row>
    <row r="52" spans="1:12" ht="18" customHeight="1">
      <c r="A52" s="10" t="s">
        <v>129</v>
      </c>
      <c r="B52" s="15" t="s">
        <v>130</v>
      </c>
      <c r="C52" s="13" t="s">
        <v>131</v>
      </c>
      <c r="D52" s="13" t="s">
        <v>16</v>
      </c>
      <c r="E52" s="13">
        <v>67.5</v>
      </c>
      <c r="F52" s="13">
        <v>79.3</v>
      </c>
      <c r="G52" s="13">
        <f t="shared" si="5"/>
        <v>20.25</v>
      </c>
      <c r="H52" s="13">
        <f t="shared" si="5"/>
        <v>23.79</v>
      </c>
      <c r="I52" s="13">
        <f t="shared" si="1"/>
        <v>44.04</v>
      </c>
      <c r="J52" s="13">
        <v>66</v>
      </c>
      <c r="K52" s="13">
        <f t="shared" si="2"/>
        <v>26.400000000000002</v>
      </c>
      <c r="L52" s="13">
        <f t="shared" si="3"/>
        <v>70.44</v>
      </c>
    </row>
    <row r="53" spans="1:12" ht="18" customHeight="1">
      <c r="A53" s="10" t="s">
        <v>132</v>
      </c>
      <c r="B53" s="16"/>
      <c r="C53" s="13" t="s">
        <v>133</v>
      </c>
      <c r="D53" s="13" t="s">
        <v>16</v>
      </c>
      <c r="E53" s="13">
        <v>61</v>
      </c>
      <c r="F53" s="13">
        <v>82.04</v>
      </c>
      <c r="G53" s="13">
        <f t="shared" si="5"/>
        <v>18.3</v>
      </c>
      <c r="H53" s="13">
        <f t="shared" si="5"/>
        <v>24.612000000000002</v>
      </c>
      <c r="I53" s="13">
        <f t="shared" si="1"/>
        <v>42.912000000000006</v>
      </c>
      <c r="J53" s="13">
        <v>83</v>
      </c>
      <c r="K53" s="13">
        <f t="shared" si="2"/>
        <v>33.2</v>
      </c>
      <c r="L53" s="13">
        <f t="shared" si="3"/>
        <v>76.11200000000001</v>
      </c>
    </row>
    <row r="54" spans="1:12" s="1" customFormat="1" ht="18" customHeight="1">
      <c r="A54" s="10" t="s">
        <v>134</v>
      </c>
      <c r="B54" s="15" t="s">
        <v>135</v>
      </c>
      <c r="C54" s="13" t="s">
        <v>136</v>
      </c>
      <c r="D54" s="13" t="s">
        <v>16</v>
      </c>
      <c r="E54" s="13">
        <v>84</v>
      </c>
      <c r="F54" s="13">
        <v>78.48</v>
      </c>
      <c r="G54" s="13">
        <f t="shared" si="5"/>
        <v>25.2</v>
      </c>
      <c r="H54" s="13">
        <f t="shared" si="5"/>
        <v>23.544</v>
      </c>
      <c r="I54" s="13">
        <f t="shared" si="1"/>
        <v>48.744</v>
      </c>
      <c r="J54" s="13">
        <v>84</v>
      </c>
      <c r="K54" s="13">
        <f t="shared" si="2"/>
        <v>33.6</v>
      </c>
      <c r="L54" s="13">
        <f t="shared" si="3"/>
        <v>82.344</v>
      </c>
    </row>
    <row r="55" spans="1:12" s="1" customFormat="1" ht="18" customHeight="1">
      <c r="A55" s="10" t="s">
        <v>137</v>
      </c>
      <c r="B55" s="16"/>
      <c r="C55" s="13" t="s">
        <v>138</v>
      </c>
      <c r="D55" s="13" t="s">
        <v>16</v>
      </c>
      <c r="E55" s="13">
        <v>70.5</v>
      </c>
      <c r="F55" s="13">
        <v>81.05</v>
      </c>
      <c r="G55" s="13">
        <f t="shared" si="5"/>
        <v>21.15</v>
      </c>
      <c r="H55" s="13">
        <f t="shared" si="5"/>
        <v>24.314999999999998</v>
      </c>
      <c r="I55" s="13">
        <f t="shared" si="1"/>
        <v>45.464999999999996</v>
      </c>
      <c r="J55" s="13">
        <v>77</v>
      </c>
      <c r="K55" s="13">
        <f t="shared" si="2"/>
        <v>30.8</v>
      </c>
      <c r="L55" s="13">
        <f t="shared" si="3"/>
        <v>76.265</v>
      </c>
    </row>
    <row r="56" spans="1:12" ht="18" customHeight="1">
      <c r="A56" s="10" t="s">
        <v>139</v>
      </c>
      <c r="B56" s="15" t="s">
        <v>140</v>
      </c>
      <c r="C56" s="13" t="s">
        <v>141</v>
      </c>
      <c r="D56" s="13" t="s">
        <v>13</v>
      </c>
      <c r="E56" s="13">
        <v>78.5</v>
      </c>
      <c r="F56" s="13">
        <v>84.32</v>
      </c>
      <c r="G56" s="13">
        <f t="shared" si="5"/>
        <v>23.55</v>
      </c>
      <c r="H56" s="13">
        <f t="shared" si="5"/>
        <v>25.295999999999996</v>
      </c>
      <c r="I56" s="13">
        <f t="shared" si="1"/>
        <v>48.846</v>
      </c>
      <c r="J56" s="13">
        <v>82</v>
      </c>
      <c r="K56" s="13">
        <f t="shared" si="2"/>
        <v>32.800000000000004</v>
      </c>
      <c r="L56" s="13">
        <f t="shared" si="3"/>
        <v>81.646</v>
      </c>
    </row>
    <row r="57" spans="1:12" ht="18" customHeight="1">
      <c r="A57" s="10" t="s">
        <v>142</v>
      </c>
      <c r="B57" s="16"/>
      <c r="C57" s="13" t="s">
        <v>143</v>
      </c>
      <c r="D57" s="13" t="s">
        <v>13</v>
      </c>
      <c r="E57" s="13">
        <v>71.5</v>
      </c>
      <c r="F57" s="13">
        <v>82.01</v>
      </c>
      <c r="G57" s="13">
        <f t="shared" si="5"/>
        <v>21.45</v>
      </c>
      <c r="H57" s="13">
        <f t="shared" si="5"/>
        <v>24.603</v>
      </c>
      <c r="I57" s="13">
        <f t="shared" si="1"/>
        <v>46.053</v>
      </c>
      <c r="J57" s="13">
        <v>77</v>
      </c>
      <c r="K57" s="13">
        <f t="shared" si="2"/>
        <v>30.8</v>
      </c>
      <c r="L57" s="13">
        <f t="shared" si="3"/>
        <v>76.853</v>
      </c>
    </row>
    <row r="58" spans="1:12" s="1" customFormat="1" ht="18" customHeight="1">
      <c r="A58" s="10" t="s">
        <v>144</v>
      </c>
      <c r="B58" s="15" t="s">
        <v>145</v>
      </c>
      <c r="C58" s="13" t="s">
        <v>146</v>
      </c>
      <c r="D58" s="13" t="s">
        <v>13</v>
      </c>
      <c r="E58" s="13">
        <v>73</v>
      </c>
      <c r="F58" s="13">
        <v>83.08</v>
      </c>
      <c r="G58" s="13">
        <f t="shared" si="5"/>
        <v>21.9</v>
      </c>
      <c r="H58" s="13">
        <f t="shared" si="5"/>
        <v>24.924</v>
      </c>
      <c r="I58" s="13">
        <f t="shared" si="1"/>
        <v>46.824</v>
      </c>
      <c r="J58" s="13">
        <v>82</v>
      </c>
      <c r="K58" s="13">
        <f t="shared" si="2"/>
        <v>32.800000000000004</v>
      </c>
      <c r="L58" s="13">
        <f t="shared" si="3"/>
        <v>79.624</v>
      </c>
    </row>
    <row r="59" spans="1:12" s="1" customFormat="1" ht="18" customHeight="1">
      <c r="A59" s="10" t="s">
        <v>147</v>
      </c>
      <c r="B59" s="17"/>
      <c r="C59" s="13" t="s">
        <v>148</v>
      </c>
      <c r="D59" s="13" t="s">
        <v>16</v>
      </c>
      <c r="E59" s="13">
        <v>74.5</v>
      </c>
      <c r="F59" s="13">
        <v>81.24</v>
      </c>
      <c r="G59" s="13">
        <f t="shared" si="5"/>
        <v>22.349999999999998</v>
      </c>
      <c r="H59" s="13">
        <f t="shared" si="5"/>
        <v>24.371999999999996</v>
      </c>
      <c r="I59" s="13">
        <f t="shared" si="1"/>
        <v>46.721999999999994</v>
      </c>
      <c r="J59" s="13">
        <v>82</v>
      </c>
      <c r="K59" s="13">
        <f t="shared" si="2"/>
        <v>32.800000000000004</v>
      </c>
      <c r="L59" s="13">
        <f t="shared" si="3"/>
        <v>79.52199999999999</v>
      </c>
    </row>
    <row r="60" spans="1:12" s="1" customFormat="1" ht="18" customHeight="1">
      <c r="A60" s="10" t="s">
        <v>149</v>
      </c>
      <c r="B60" s="17"/>
      <c r="C60" s="13" t="s">
        <v>150</v>
      </c>
      <c r="D60" s="13" t="s">
        <v>16</v>
      </c>
      <c r="E60" s="13">
        <v>65.5</v>
      </c>
      <c r="F60" s="13">
        <v>82.48</v>
      </c>
      <c r="G60" s="13">
        <f t="shared" si="5"/>
        <v>19.65</v>
      </c>
      <c r="H60" s="13">
        <f t="shared" si="5"/>
        <v>24.744</v>
      </c>
      <c r="I60" s="13">
        <f t="shared" si="1"/>
        <v>44.394</v>
      </c>
      <c r="J60" s="13">
        <v>87</v>
      </c>
      <c r="K60" s="13">
        <f t="shared" si="2"/>
        <v>34.800000000000004</v>
      </c>
      <c r="L60" s="13">
        <f t="shared" si="3"/>
        <v>79.194</v>
      </c>
    </row>
    <row r="61" spans="1:12" s="1" customFormat="1" ht="18" customHeight="1">
      <c r="A61" s="10" t="s">
        <v>151</v>
      </c>
      <c r="B61" s="16"/>
      <c r="C61" s="13" t="s">
        <v>152</v>
      </c>
      <c r="D61" s="13" t="s">
        <v>16</v>
      </c>
      <c r="E61" s="13">
        <v>61</v>
      </c>
      <c r="F61" s="13">
        <v>81.15</v>
      </c>
      <c r="G61" s="13">
        <f t="shared" si="5"/>
        <v>18.3</v>
      </c>
      <c r="H61" s="13">
        <f t="shared" si="5"/>
        <v>24.345000000000002</v>
      </c>
      <c r="I61" s="13">
        <f t="shared" si="1"/>
        <v>42.645</v>
      </c>
      <c r="J61" s="13">
        <v>86</v>
      </c>
      <c r="K61" s="13">
        <f t="shared" si="2"/>
        <v>34.4</v>
      </c>
      <c r="L61" s="13">
        <f t="shared" si="3"/>
        <v>77.045</v>
      </c>
    </row>
    <row r="62" spans="1:12" ht="18" customHeight="1">
      <c r="A62" s="10" t="s">
        <v>153</v>
      </c>
      <c r="B62" s="15" t="s">
        <v>154</v>
      </c>
      <c r="C62" s="13" t="s">
        <v>155</v>
      </c>
      <c r="D62" s="13" t="s">
        <v>13</v>
      </c>
      <c r="E62" s="13">
        <v>76</v>
      </c>
      <c r="F62" s="13">
        <v>80.29</v>
      </c>
      <c r="G62" s="13">
        <f t="shared" si="5"/>
        <v>22.8</v>
      </c>
      <c r="H62" s="13">
        <f t="shared" si="5"/>
        <v>24.087</v>
      </c>
      <c r="I62" s="13">
        <f t="shared" si="1"/>
        <v>46.887</v>
      </c>
      <c r="J62" s="13">
        <v>96</v>
      </c>
      <c r="K62" s="13">
        <f t="shared" si="2"/>
        <v>38.400000000000006</v>
      </c>
      <c r="L62" s="13">
        <f t="shared" si="3"/>
        <v>85.287</v>
      </c>
    </row>
    <row r="63" spans="1:12" ht="18" customHeight="1">
      <c r="A63" s="10" t="s">
        <v>156</v>
      </c>
      <c r="B63" s="16"/>
      <c r="C63" s="13" t="s">
        <v>157</v>
      </c>
      <c r="D63" s="13" t="s">
        <v>13</v>
      </c>
      <c r="E63" s="13">
        <v>71.5</v>
      </c>
      <c r="F63" s="13">
        <v>83.63</v>
      </c>
      <c r="G63" s="13">
        <f t="shared" si="5"/>
        <v>21.45</v>
      </c>
      <c r="H63" s="13">
        <f t="shared" si="5"/>
        <v>25.089</v>
      </c>
      <c r="I63" s="13">
        <f t="shared" si="1"/>
        <v>46.539</v>
      </c>
      <c r="J63" s="13">
        <v>96</v>
      </c>
      <c r="K63" s="13">
        <f t="shared" si="2"/>
        <v>38.400000000000006</v>
      </c>
      <c r="L63" s="13">
        <f t="shared" si="3"/>
        <v>84.93900000000001</v>
      </c>
    </row>
    <row r="64" spans="1:12" s="1" customFormat="1" ht="18" customHeight="1">
      <c r="A64" s="10" t="s">
        <v>158</v>
      </c>
      <c r="B64" s="18" t="s">
        <v>159</v>
      </c>
      <c r="C64" s="13" t="s">
        <v>160</v>
      </c>
      <c r="D64" s="13" t="s">
        <v>16</v>
      </c>
      <c r="E64" s="13">
        <v>77.5</v>
      </c>
      <c r="F64" s="13">
        <v>79.17</v>
      </c>
      <c r="G64" s="13">
        <f t="shared" si="5"/>
        <v>23.25</v>
      </c>
      <c r="H64" s="13">
        <f t="shared" si="5"/>
        <v>23.751</v>
      </c>
      <c r="I64" s="13">
        <f t="shared" si="1"/>
        <v>47.001000000000005</v>
      </c>
      <c r="J64" s="13">
        <v>90</v>
      </c>
      <c r="K64" s="13">
        <f t="shared" si="2"/>
        <v>36</v>
      </c>
      <c r="L64" s="13">
        <f t="shared" si="3"/>
        <v>83.001</v>
      </c>
    </row>
    <row r="65" spans="1:12" s="1" customFormat="1" ht="18" customHeight="1">
      <c r="A65" s="10" t="s">
        <v>161</v>
      </c>
      <c r="B65" s="18"/>
      <c r="C65" s="13" t="s">
        <v>162</v>
      </c>
      <c r="D65" s="13" t="s">
        <v>16</v>
      </c>
      <c r="E65" s="13">
        <v>73</v>
      </c>
      <c r="F65" s="13">
        <v>76.54</v>
      </c>
      <c r="G65" s="13">
        <f t="shared" si="5"/>
        <v>21.9</v>
      </c>
      <c r="H65" s="13">
        <f t="shared" si="5"/>
        <v>22.962</v>
      </c>
      <c r="I65" s="13">
        <f t="shared" si="1"/>
        <v>44.861999999999995</v>
      </c>
      <c r="J65" s="13">
        <v>94</v>
      </c>
      <c r="K65" s="13">
        <f t="shared" si="2"/>
        <v>37.6</v>
      </c>
      <c r="L65" s="13">
        <f t="shared" si="3"/>
        <v>82.46199999999999</v>
      </c>
    </row>
    <row r="66" spans="1:12" s="1" customFormat="1" ht="18" customHeight="1">
      <c r="A66" s="10" t="s">
        <v>163</v>
      </c>
      <c r="B66" s="15" t="s">
        <v>164</v>
      </c>
      <c r="C66" s="13" t="s">
        <v>165</v>
      </c>
      <c r="D66" s="13" t="s">
        <v>16</v>
      </c>
      <c r="E66" s="13">
        <v>75</v>
      </c>
      <c r="F66" s="13">
        <v>85.56</v>
      </c>
      <c r="G66" s="13">
        <f t="shared" si="5"/>
        <v>22.5</v>
      </c>
      <c r="H66" s="13">
        <f t="shared" si="5"/>
        <v>25.668</v>
      </c>
      <c r="I66" s="13">
        <f t="shared" si="1"/>
        <v>48.168</v>
      </c>
      <c r="J66" s="13">
        <v>88</v>
      </c>
      <c r="K66" s="13">
        <f t="shared" si="2"/>
        <v>35.2</v>
      </c>
      <c r="L66" s="13">
        <f t="shared" si="3"/>
        <v>83.368</v>
      </c>
    </row>
    <row r="67" spans="1:12" s="1" customFormat="1" ht="18" customHeight="1">
      <c r="A67" s="10" t="s">
        <v>166</v>
      </c>
      <c r="B67" s="17"/>
      <c r="C67" s="13" t="s">
        <v>167</v>
      </c>
      <c r="D67" s="13" t="s">
        <v>13</v>
      </c>
      <c r="E67" s="13">
        <v>74.5</v>
      </c>
      <c r="F67" s="13">
        <v>82.8</v>
      </c>
      <c r="G67" s="13">
        <f t="shared" si="5"/>
        <v>22.349999999999998</v>
      </c>
      <c r="H67" s="13">
        <f t="shared" si="5"/>
        <v>24.84</v>
      </c>
      <c r="I67" s="13">
        <f aca="true" t="shared" si="6" ref="I67:I87">G67+H67</f>
        <v>47.19</v>
      </c>
      <c r="J67" s="13">
        <v>88</v>
      </c>
      <c r="K67" s="13">
        <f aca="true" t="shared" si="7" ref="K67:K87">J67*0.4</f>
        <v>35.2</v>
      </c>
      <c r="L67" s="13">
        <f aca="true" t="shared" si="8" ref="L67:L87">K67+I67</f>
        <v>82.39</v>
      </c>
    </row>
    <row r="68" spans="1:12" ht="18" customHeight="1">
      <c r="A68" s="10" t="s">
        <v>168</v>
      </c>
      <c r="B68" s="17"/>
      <c r="C68" s="13" t="s">
        <v>169</v>
      </c>
      <c r="D68" s="13" t="s">
        <v>16</v>
      </c>
      <c r="E68" s="13">
        <v>67</v>
      </c>
      <c r="F68" s="13">
        <v>81.58</v>
      </c>
      <c r="G68" s="13">
        <f aca="true" t="shared" si="9" ref="G68:H87">E68*0.3</f>
        <v>20.099999999999998</v>
      </c>
      <c r="H68" s="13">
        <f t="shared" si="9"/>
        <v>24.474</v>
      </c>
      <c r="I68" s="13">
        <f t="shared" si="6"/>
        <v>44.574</v>
      </c>
      <c r="J68" s="13">
        <v>77</v>
      </c>
      <c r="K68" s="13">
        <f t="shared" si="7"/>
        <v>30.8</v>
      </c>
      <c r="L68" s="13">
        <f t="shared" si="8"/>
        <v>75.374</v>
      </c>
    </row>
    <row r="69" spans="1:12" ht="18" customHeight="1">
      <c r="A69" s="10" t="s">
        <v>170</v>
      </c>
      <c r="B69" s="16"/>
      <c r="C69" s="13" t="s">
        <v>171</v>
      </c>
      <c r="D69" s="13" t="s">
        <v>16</v>
      </c>
      <c r="E69" s="13">
        <v>63.5</v>
      </c>
      <c r="F69" s="13">
        <v>78.78</v>
      </c>
      <c r="G69" s="13">
        <f t="shared" si="9"/>
        <v>19.05</v>
      </c>
      <c r="H69" s="13">
        <f t="shared" si="9"/>
        <v>23.634</v>
      </c>
      <c r="I69" s="13">
        <f t="shared" si="6"/>
        <v>42.684</v>
      </c>
      <c r="J69" s="13">
        <v>58</v>
      </c>
      <c r="K69" s="13">
        <f t="shared" si="7"/>
        <v>23.200000000000003</v>
      </c>
      <c r="L69" s="13">
        <f t="shared" si="8"/>
        <v>65.884</v>
      </c>
    </row>
    <row r="70" spans="1:12" ht="18" customHeight="1">
      <c r="A70" s="10" t="s">
        <v>172</v>
      </c>
      <c r="B70" s="15" t="s">
        <v>173</v>
      </c>
      <c r="C70" s="13" t="s">
        <v>174</v>
      </c>
      <c r="D70" s="13" t="s">
        <v>13</v>
      </c>
      <c r="E70" s="13">
        <v>68</v>
      </c>
      <c r="F70" s="13">
        <v>82.12</v>
      </c>
      <c r="G70" s="13">
        <f t="shared" si="9"/>
        <v>20.4</v>
      </c>
      <c r="H70" s="13">
        <f t="shared" si="9"/>
        <v>24.636</v>
      </c>
      <c r="I70" s="13">
        <f t="shared" si="6"/>
        <v>45.036</v>
      </c>
      <c r="J70" s="13">
        <v>70</v>
      </c>
      <c r="K70" s="13">
        <f t="shared" si="7"/>
        <v>28</v>
      </c>
      <c r="L70" s="13">
        <f t="shared" si="8"/>
        <v>73.036</v>
      </c>
    </row>
    <row r="71" spans="1:12" ht="18" customHeight="1">
      <c r="A71" s="10" t="s">
        <v>175</v>
      </c>
      <c r="B71" s="16"/>
      <c r="C71" s="13" t="s">
        <v>176</v>
      </c>
      <c r="D71" s="13" t="s">
        <v>16</v>
      </c>
      <c r="E71" s="13">
        <v>69</v>
      </c>
      <c r="F71" s="13">
        <v>78.34</v>
      </c>
      <c r="G71" s="13">
        <f t="shared" si="9"/>
        <v>20.7</v>
      </c>
      <c r="H71" s="13">
        <f t="shared" si="9"/>
        <v>23.502</v>
      </c>
      <c r="I71" s="13">
        <f t="shared" si="6"/>
        <v>44.202</v>
      </c>
      <c r="J71" s="13">
        <v>76</v>
      </c>
      <c r="K71" s="13">
        <f t="shared" si="7"/>
        <v>30.400000000000002</v>
      </c>
      <c r="L71" s="13">
        <f t="shared" si="8"/>
        <v>74.602</v>
      </c>
    </row>
    <row r="72" spans="1:12" s="1" customFormat="1" ht="18" customHeight="1">
      <c r="A72" s="10" t="s">
        <v>177</v>
      </c>
      <c r="B72" s="15" t="s">
        <v>178</v>
      </c>
      <c r="C72" s="13" t="s">
        <v>179</v>
      </c>
      <c r="D72" s="13" t="s">
        <v>16</v>
      </c>
      <c r="E72" s="13">
        <v>74</v>
      </c>
      <c r="F72" s="13">
        <v>81.23</v>
      </c>
      <c r="G72" s="13">
        <f t="shared" si="9"/>
        <v>22.2</v>
      </c>
      <c r="H72" s="13">
        <f t="shared" si="9"/>
        <v>24.369</v>
      </c>
      <c r="I72" s="13">
        <f t="shared" si="6"/>
        <v>46.569</v>
      </c>
      <c r="J72" s="13">
        <v>63</v>
      </c>
      <c r="K72" s="13">
        <f t="shared" si="7"/>
        <v>25.200000000000003</v>
      </c>
      <c r="L72" s="13">
        <f t="shared" si="8"/>
        <v>71.769</v>
      </c>
    </row>
    <row r="73" spans="1:12" s="1" customFormat="1" ht="18" customHeight="1">
      <c r="A73" s="10" t="s">
        <v>180</v>
      </c>
      <c r="B73" s="16"/>
      <c r="C73" s="13" t="s">
        <v>181</v>
      </c>
      <c r="D73" s="13" t="s">
        <v>13</v>
      </c>
      <c r="E73" s="13">
        <v>66</v>
      </c>
      <c r="F73" s="13">
        <v>76.62</v>
      </c>
      <c r="G73" s="13">
        <f t="shared" si="9"/>
        <v>19.8</v>
      </c>
      <c r="H73" s="13">
        <f t="shared" si="9"/>
        <v>22.986</v>
      </c>
      <c r="I73" s="13">
        <f t="shared" si="6"/>
        <v>42.786</v>
      </c>
      <c r="J73" s="13">
        <v>93</v>
      </c>
      <c r="K73" s="13">
        <f t="shared" si="7"/>
        <v>37.2</v>
      </c>
      <c r="L73" s="13">
        <f t="shared" si="8"/>
        <v>79.986</v>
      </c>
    </row>
    <row r="74" spans="1:12" ht="18" customHeight="1">
      <c r="A74" s="10" t="s">
        <v>182</v>
      </c>
      <c r="B74" s="15" t="s">
        <v>183</v>
      </c>
      <c r="C74" s="13" t="s">
        <v>184</v>
      </c>
      <c r="D74" s="13" t="s">
        <v>13</v>
      </c>
      <c r="E74" s="13">
        <v>78.5</v>
      </c>
      <c r="F74" s="13">
        <v>82.01</v>
      </c>
      <c r="G74" s="13">
        <f t="shared" si="9"/>
        <v>23.55</v>
      </c>
      <c r="H74" s="13">
        <f t="shared" si="9"/>
        <v>24.603</v>
      </c>
      <c r="I74" s="13">
        <f t="shared" si="6"/>
        <v>48.153000000000006</v>
      </c>
      <c r="J74" s="13">
        <v>50</v>
      </c>
      <c r="K74" s="13">
        <f t="shared" si="7"/>
        <v>20</v>
      </c>
      <c r="L74" s="13">
        <f t="shared" si="8"/>
        <v>68.153</v>
      </c>
    </row>
    <row r="75" spans="1:12" ht="18" customHeight="1">
      <c r="A75" s="10" t="s">
        <v>185</v>
      </c>
      <c r="B75" s="16"/>
      <c r="C75" s="13" t="s">
        <v>186</v>
      </c>
      <c r="D75" s="13" t="s">
        <v>16</v>
      </c>
      <c r="E75" s="13">
        <v>72.5</v>
      </c>
      <c r="F75" s="13">
        <v>75.85</v>
      </c>
      <c r="G75" s="13">
        <f t="shared" si="9"/>
        <v>21.75</v>
      </c>
      <c r="H75" s="13">
        <f t="shared" si="9"/>
        <v>22.755</v>
      </c>
      <c r="I75" s="13">
        <f t="shared" si="6"/>
        <v>44.504999999999995</v>
      </c>
      <c r="J75" s="13">
        <v>90</v>
      </c>
      <c r="K75" s="13">
        <f t="shared" si="7"/>
        <v>36</v>
      </c>
      <c r="L75" s="13">
        <f t="shared" si="8"/>
        <v>80.505</v>
      </c>
    </row>
    <row r="76" spans="1:12" ht="18" customHeight="1">
      <c r="A76" s="10" t="s">
        <v>187</v>
      </c>
      <c r="B76" s="15" t="s">
        <v>188</v>
      </c>
      <c r="C76" s="13" t="s">
        <v>189</v>
      </c>
      <c r="D76" s="13" t="s">
        <v>13</v>
      </c>
      <c r="E76" s="13">
        <v>60.5</v>
      </c>
      <c r="F76" s="13">
        <v>81.73</v>
      </c>
      <c r="G76" s="13">
        <f t="shared" si="9"/>
        <v>18.15</v>
      </c>
      <c r="H76" s="13">
        <f t="shared" si="9"/>
        <v>24.519000000000002</v>
      </c>
      <c r="I76" s="13">
        <f t="shared" si="6"/>
        <v>42.669</v>
      </c>
      <c r="J76" s="13">
        <v>45</v>
      </c>
      <c r="K76" s="13">
        <f t="shared" si="7"/>
        <v>18</v>
      </c>
      <c r="L76" s="13">
        <f t="shared" si="8"/>
        <v>60.669</v>
      </c>
    </row>
    <row r="77" spans="1:12" ht="18" customHeight="1">
      <c r="A77" s="10" t="s">
        <v>190</v>
      </c>
      <c r="B77" s="16"/>
      <c r="C77" s="13" t="s">
        <v>191</v>
      </c>
      <c r="D77" s="13" t="s">
        <v>13</v>
      </c>
      <c r="E77" s="13">
        <v>63</v>
      </c>
      <c r="F77" s="13">
        <v>76.32</v>
      </c>
      <c r="G77" s="13">
        <f t="shared" si="9"/>
        <v>18.9</v>
      </c>
      <c r="H77" s="13">
        <f t="shared" si="9"/>
        <v>22.895999999999997</v>
      </c>
      <c r="I77" s="13">
        <f t="shared" si="6"/>
        <v>41.79599999999999</v>
      </c>
      <c r="J77" s="13">
        <v>40</v>
      </c>
      <c r="K77" s="13">
        <f t="shared" si="7"/>
        <v>16</v>
      </c>
      <c r="L77" s="13">
        <f t="shared" si="8"/>
        <v>57.79599999999999</v>
      </c>
    </row>
    <row r="78" spans="1:12" s="1" customFormat="1" ht="18" customHeight="1">
      <c r="A78" s="10" t="s">
        <v>192</v>
      </c>
      <c r="B78" s="15" t="s">
        <v>193</v>
      </c>
      <c r="C78" s="13" t="s">
        <v>194</v>
      </c>
      <c r="D78" s="13" t="s">
        <v>16</v>
      </c>
      <c r="E78" s="13">
        <v>74.5</v>
      </c>
      <c r="F78" s="13">
        <v>85.5</v>
      </c>
      <c r="G78" s="13">
        <f t="shared" si="9"/>
        <v>22.349999999999998</v>
      </c>
      <c r="H78" s="13">
        <f t="shared" si="9"/>
        <v>25.65</v>
      </c>
      <c r="I78" s="13">
        <f t="shared" si="6"/>
        <v>48</v>
      </c>
      <c r="J78" s="13">
        <v>60</v>
      </c>
      <c r="K78" s="13">
        <f t="shared" si="7"/>
        <v>24</v>
      </c>
      <c r="L78" s="13">
        <f t="shared" si="8"/>
        <v>72</v>
      </c>
    </row>
    <row r="79" spans="1:12" s="1" customFormat="1" ht="18" customHeight="1">
      <c r="A79" s="10" t="s">
        <v>195</v>
      </c>
      <c r="B79" s="16"/>
      <c r="C79" s="13" t="s">
        <v>196</v>
      </c>
      <c r="D79" s="13" t="s">
        <v>16</v>
      </c>
      <c r="E79" s="13">
        <v>71</v>
      </c>
      <c r="F79" s="13">
        <v>79.21</v>
      </c>
      <c r="G79" s="13">
        <f t="shared" si="9"/>
        <v>21.3</v>
      </c>
      <c r="H79" s="13">
        <f t="shared" si="9"/>
        <v>23.762999999999998</v>
      </c>
      <c r="I79" s="13">
        <f t="shared" si="6"/>
        <v>45.063</v>
      </c>
      <c r="J79" s="13">
        <v>65</v>
      </c>
      <c r="K79" s="13">
        <f t="shared" si="7"/>
        <v>26</v>
      </c>
      <c r="L79" s="13">
        <f t="shared" si="8"/>
        <v>71.063</v>
      </c>
    </row>
    <row r="80" spans="1:12" ht="18" customHeight="1">
      <c r="A80" s="10" t="s">
        <v>197</v>
      </c>
      <c r="B80" s="15" t="s">
        <v>198</v>
      </c>
      <c r="C80" s="13" t="s">
        <v>199</v>
      </c>
      <c r="D80" s="13" t="s">
        <v>13</v>
      </c>
      <c r="E80" s="13">
        <v>60.5</v>
      </c>
      <c r="F80" s="13">
        <v>80.44</v>
      </c>
      <c r="G80" s="13">
        <f t="shared" si="9"/>
        <v>18.15</v>
      </c>
      <c r="H80" s="13">
        <f t="shared" si="9"/>
        <v>24.131999999999998</v>
      </c>
      <c r="I80" s="13">
        <f t="shared" si="6"/>
        <v>42.282</v>
      </c>
      <c r="J80" s="13">
        <v>83</v>
      </c>
      <c r="K80" s="13">
        <f t="shared" si="7"/>
        <v>33.2</v>
      </c>
      <c r="L80" s="13">
        <f t="shared" si="8"/>
        <v>75.482</v>
      </c>
    </row>
    <row r="81" spans="1:12" ht="18" customHeight="1">
      <c r="A81" s="10" t="s">
        <v>200</v>
      </c>
      <c r="B81" s="16"/>
      <c r="C81" s="13" t="s">
        <v>201</v>
      </c>
      <c r="D81" s="13" t="s">
        <v>13</v>
      </c>
      <c r="E81" s="13">
        <v>58</v>
      </c>
      <c r="F81" s="13">
        <v>73.84</v>
      </c>
      <c r="G81" s="13">
        <f t="shared" si="9"/>
        <v>17.4</v>
      </c>
      <c r="H81" s="13">
        <f t="shared" si="9"/>
        <v>22.152</v>
      </c>
      <c r="I81" s="13">
        <f t="shared" si="6"/>
        <v>39.552</v>
      </c>
      <c r="J81" s="13">
        <v>91</v>
      </c>
      <c r="K81" s="13">
        <f t="shared" si="7"/>
        <v>36.4</v>
      </c>
      <c r="L81" s="13">
        <f t="shared" si="8"/>
        <v>75.952</v>
      </c>
    </row>
    <row r="82" spans="1:12" s="1" customFormat="1" ht="18" customHeight="1">
      <c r="A82" s="10" t="s">
        <v>202</v>
      </c>
      <c r="B82" s="15" t="s">
        <v>203</v>
      </c>
      <c r="C82" s="13" t="s">
        <v>204</v>
      </c>
      <c r="D82" s="13" t="s">
        <v>13</v>
      </c>
      <c r="E82" s="13">
        <v>71.5</v>
      </c>
      <c r="F82" s="13">
        <v>82.26</v>
      </c>
      <c r="G82" s="13">
        <f t="shared" si="9"/>
        <v>21.45</v>
      </c>
      <c r="H82" s="13">
        <f t="shared" si="9"/>
        <v>24.678</v>
      </c>
      <c r="I82" s="13">
        <f t="shared" si="6"/>
        <v>46.128</v>
      </c>
      <c r="J82" s="13">
        <v>78</v>
      </c>
      <c r="K82" s="13">
        <f t="shared" si="7"/>
        <v>31.200000000000003</v>
      </c>
      <c r="L82" s="13">
        <f t="shared" si="8"/>
        <v>77.328</v>
      </c>
    </row>
    <row r="83" spans="1:12" s="1" customFormat="1" ht="18" customHeight="1">
      <c r="A83" s="10" t="s">
        <v>205</v>
      </c>
      <c r="B83" s="16"/>
      <c r="C83" s="13" t="s">
        <v>206</v>
      </c>
      <c r="D83" s="13" t="s">
        <v>13</v>
      </c>
      <c r="E83" s="13">
        <v>71</v>
      </c>
      <c r="F83" s="13">
        <v>78.74</v>
      </c>
      <c r="G83" s="13">
        <f t="shared" si="9"/>
        <v>21.3</v>
      </c>
      <c r="H83" s="13">
        <f t="shared" si="9"/>
        <v>23.621999999999996</v>
      </c>
      <c r="I83" s="13">
        <f t="shared" si="6"/>
        <v>44.922</v>
      </c>
      <c r="J83" s="13">
        <v>83</v>
      </c>
      <c r="K83" s="13">
        <f t="shared" si="7"/>
        <v>33.2</v>
      </c>
      <c r="L83" s="13">
        <f t="shared" si="8"/>
        <v>78.122</v>
      </c>
    </row>
    <row r="84" spans="1:12" s="1" customFormat="1" ht="18" customHeight="1">
      <c r="A84" s="10" t="s">
        <v>207</v>
      </c>
      <c r="B84" s="15" t="s">
        <v>208</v>
      </c>
      <c r="C84" s="13" t="s">
        <v>209</v>
      </c>
      <c r="D84" s="13" t="s">
        <v>16</v>
      </c>
      <c r="E84" s="13">
        <v>67</v>
      </c>
      <c r="F84" s="13">
        <v>78.74</v>
      </c>
      <c r="G84" s="13">
        <f t="shared" si="9"/>
        <v>20.099999999999998</v>
      </c>
      <c r="H84" s="13">
        <f t="shared" si="9"/>
        <v>23.621999999999996</v>
      </c>
      <c r="I84" s="13">
        <f t="shared" si="6"/>
        <v>43.721999999999994</v>
      </c>
      <c r="J84" s="13">
        <v>80</v>
      </c>
      <c r="K84" s="13">
        <f t="shared" si="7"/>
        <v>32</v>
      </c>
      <c r="L84" s="13">
        <f t="shared" si="8"/>
        <v>75.722</v>
      </c>
    </row>
    <row r="85" spans="1:12" s="1" customFormat="1" ht="18" customHeight="1">
      <c r="A85" s="10" t="s">
        <v>210</v>
      </c>
      <c r="B85" s="16"/>
      <c r="C85" s="13" t="s">
        <v>211</v>
      </c>
      <c r="D85" s="13" t="s">
        <v>13</v>
      </c>
      <c r="E85" s="13">
        <v>56.5</v>
      </c>
      <c r="F85" s="13">
        <v>77.17</v>
      </c>
      <c r="G85" s="13">
        <f t="shared" si="9"/>
        <v>16.95</v>
      </c>
      <c r="H85" s="13">
        <f t="shared" si="9"/>
        <v>23.151</v>
      </c>
      <c r="I85" s="13">
        <f t="shared" si="6"/>
        <v>40.101</v>
      </c>
      <c r="J85" s="13">
        <v>83</v>
      </c>
      <c r="K85" s="13">
        <f t="shared" si="7"/>
        <v>33.2</v>
      </c>
      <c r="L85" s="13">
        <f t="shared" si="8"/>
        <v>73.301</v>
      </c>
    </row>
    <row r="86" spans="1:12" ht="18" customHeight="1">
      <c r="A86" s="10" t="s">
        <v>212</v>
      </c>
      <c r="B86" s="15" t="s">
        <v>213</v>
      </c>
      <c r="C86" s="13" t="s">
        <v>214</v>
      </c>
      <c r="D86" s="13" t="s">
        <v>13</v>
      </c>
      <c r="E86" s="13">
        <v>74.5</v>
      </c>
      <c r="F86" s="13" t="s">
        <v>215</v>
      </c>
      <c r="G86" s="13">
        <f t="shared" si="9"/>
        <v>22.349999999999998</v>
      </c>
      <c r="H86" s="13">
        <f t="shared" si="9"/>
        <v>24.327</v>
      </c>
      <c r="I86" s="13">
        <f t="shared" si="6"/>
        <v>46.677</v>
      </c>
      <c r="J86" s="13">
        <v>75</v>
      </c>
      <c r="K86" s="13">
        <f t="shared" si="7"/>
        <v>30</v>
      </c>
      <c r="L86" s="13">
        <f t="shared" si="8"/>
        <v>76.67699999999999</v>
      </c>
    </row>
    <row r="87" spans="1:12" ht="18" customHeight="1">
      <c r="A87" s="10" t="s">
        <v>216</v>
      </c>
      <c r="B87" s="16"/>
      <c r="C87" s="13" t="s">
        <v>217</v>
      </c>
      <c r="D87" s="13" t="s">
        <v>16</v>
      </c>
      <c r="E87" s="13">
        <v>69</v>
      </c>
      <c r="F87" s="13" t="s">
        <v>218</v>
      </c>
      <c r="G87" s="13">
        <f t="shared" si="9"/>
        <v>20.7</v>
      </c>
      <c r="H87" s="13">
        <f t="shared" si="9"/>
        <v>23.598</v>
      </c>
      <c r="I87" s="13">
        <f t="shared" si="6"/>
        <v>44.298</v>
      </c>
      <c r="J87" s="13">
        <v>75</v>
      </c>
      <c r="K87" s="13">
        <f t="shared" si="7"/>
        <v>30</v>
      </c>
      <c r="L87" s="13">
        <f t="shared" si="8"/>
        <v>74.298</v>
      </c>
    </row>
  </sheetData>
  <sheetProtection/>
  <mergeCells count="28">
    <mergeCell ref="A1:L1"/>
    <mergeCell ref="B3:B16"/>
    <mergeCell ref="B17:B18"/>
    <mergeCell ref="B19:B20"/>
    <mergeCell ref="B21:B22"/>
    <mergeCell ref="B23:B24"/>
    <mergeCell ref="B26:B27"/>
    <mergeCell ref="B29:B32"/>
    <mergeCell ref="B33:B40"/>
    <mergeCell ref="B42:B43"/>
    <mergeCell ref="B45:B47"/>
    <mergeCell ref="B48:B51"/>
    <mergeCell ref="B52:B53"/>
    <mergeCell ref="B54:B55"/>
    <mergeCell ref="B56:B57"/>
    <mergeCell ref="B58:B61"/>
    <mergeCell ref="B62:B63"/>
    <mergeCell ref="B64:B65"/>
    <mergeCell ref="B80:B81"/>
    <mergeCell ref="B82:B83"/>
    <mergeCell ref="B84:B85"/>
    <mergeCell ref="B86:B87"/>
    <mergeCell ref="B66:B69"/>
    <mergeCell ref="B70:B71"/>
    <mergeCell ref="B72:B73"/>
    <mergeCell ref="B74:B75"/>
    <mergeCell ref="B76:B77"/>
    <mergeCell ref="B78:B7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2020-10-27T01:58:27Z</dcterms:created>
  <dcterms:modified xsi:type="dcterms:W3CDTF">2020-11-27T05:54:51Z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