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<sst xmlns="http://schemas.openxmlformats.org/spreadsheetml/2006/main" count="129" uniqueCount="66">
  <si>
    <t>邢台市南和区人民医院、邢台市南和区中医院2020年公开招聘人事代理人员                  进入体检人员公示</t>
  </si>
  <si>
    <t>岗位</t>
  </si>
  <si>
    <t>准考证号</t>
  </si>
  <si>
    <t>笔试成绩</t>
  </si>
  <si>
    <t>占总成绩60%</t>
  </si>
  <si>
    <t>临床技能操作成绩</t>
  </si>
  <si>
    <t>占总成绩30%</t>
  </si>
  <si>
    <t>面试成绩</t>
  </si>
  <si>
    <t>占总成绩10%</t>
  </si>
  <si>
    <t>总成绩</t>
  </si>
  <si>
    <t>A岗</t>
  </si>
  <si>
    <t>2020A7</t>
  </si>
  <si>
    <t>2020A9</t>
  </si>
  <si>
    <t>2020A2</t>
  </si>
  <si>
    <t>2020A6</t>
  </si>
  <si>
    <t>2020A11</t>
  </si>
  <si>
    <t>2020A8</t>
  </si>
  <si>
    <t>2020A1</t>
  </si>
  <si>
    <t>C岗</t>
  </si>
  <si>
    <t>2020C2</t>
  </si>
  <si>
    <t>D岗</t>
  </si>
  <si>
    <t>2020D3</t>
  </si>
  <si>
    <t>2020D2</t>
  </si>
  <si>
    <t>F岗</t>
  </si>
  <si>
    <t>2020F1</t>
  </si>
  <si>
    <t>2020F3</t>
  </si>
  <si>
    <t>G岗</t>
  </si>
  <si>
    <t>2020G1</t>
  </si>
  <si>
    <t>2020G4</t>
  </si>
  <si>
    <t>H岗</t>
  </si>
  <si>
    <t>2020H6</t>
  </si>
  <si>
    <t>2020H1</t>
  </si>
  <si>
    <t>I岗</t>
  </si>
  <si>
    <t>2020I1</t>
  </si>
  <si>
    <t>2020I3</t>
  </si>
  <si>
    <t>J岗</t>
  </si>
  <si>
    <t>2020J1</t>
  </si>
  <si>
    <t>2020J9</t>
  </si>
  <si>
    <t>2020J54</t>
  </si>
  <si>
    <t>2020J93</t>
  </si>
  <si>
    <t>2020J114</t>
  </si>
  <si>
    <t>2020J35</t>
  </si>
  <si>
    <t>2020J23</t>
  </si>
  <si>
    <t>2020J94</t>
  </si>
  <si>
    <t>2020J71</t>
  </si>
  <si>
    <t>2020J55</t>
  </si>
  <si>
    <t>2020J28</t>
  </si>
  <si>
    <t>2020J103</t>
  </si>
  <si>
    <t>2020J18</t>
  </si>
  <si>
    <t>2020J88</t>
  </si>
  <si>
    <t>2020J10</t>
  </si>
  <si>
    <t>2020J105</t>
  </si>
  <si>
    <t>2020J109</t>
  </si>
  <si>
    <t>2020J64</t>
  </si>
  <si>
    <t>2020J67</t>
  </si>
  <si>
    <t>2020J87</t>
  </si>
  <si>
    <t>2020J58</t>
  </si>
  <si>
    <t>2020J47</t>
  </si>
  <si>
    <t>2020J82</t>
  </si>
  <si>
    <t>2020J107</t>
  </si>
  <si>
    <t>2020J21</t>
  </si>
  <si>
    <t>2020J24</t>
  </si>
  <si>
    <t>2020J4</t>
  </si>
  <si>
    <t>2020J60</t>
  </si>
  <si>
    <t>2020J7</t>
  </si>
  <si>
    <t>2020J40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</si>
</sst>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20" fillId="9" borderId="11" applyNumberFormat="0" applyAlignment="0" applyProtection="0">
      <alignment vertical="center"/>
    </xf>
    <xf numFmtId="0" fontId="16" fillId="26" borderId="12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7"/>
  <sheetViews>
    <sheetView tabSelected="1" topLeftCell="A16" workbookViewId="0">
      <selection activeCell="N49" sqref="N49"/>
    </sheetView>
  </sheetViews>
  <sheetFormatPr defaultColWidth="9" defaultRowHeight="13.5"/>
  <cols>
    <col min="1" max="1" width="5.25" style="1" customWidth="1"/>
    <col min="2" max="2" width="9.5" style="1" customWidth="1"/>
    <col min="3" max="3" width="9" style="1"/>
    <col min="4" max="4" width="12.25" style="1" customWidth="1"/>
    <col min="5" max="5" width="17.25" style="1" customWidth="1"/>
    <col min="6" max="6" width="12.25" style="1" customWidth="1"/>
    <col min="7" max="7" width="9" style="1" customWidth="1"/>
    <col min="8" max="8" width="12.25" style="1" customWidth="1"/>
    <col min="9" max="9" width="9.375" style="1" customWidth="1"/>
    <col min="10" max="16384" width="9" style="1"/>
  </cols>
  <sheetData>
    <row r="1" s="1" customFormat="1" ht="4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spans="1:11">
      <c r="A3" s="3" t="s">
        <v>10</v>
      </c>
      <c r="B3" s="3" t="s">
        <v>11</v>
      </c>
      <c r="C3" s="3">
        <v>74</v>
      </c>
      <c r="D3" s="3">
        <f t="shared" ref="D3:D12" si="0">ROUND(C3*0.6,2)</f>
        <v>44.4</v>
      </c>
      <c r="E3" s="3">
        <v>83</v>
      </c>
      <c r="F3" s="3">
        <f t="shared" ref="F3:F12" si="1">ROUND(E3*0.3,2)</f>
        <v>24.9</v>
      </c>
      <c r="G3" s="3">
        <v>83</v>
      </c>
      <c r="H3" s="3">
        <f t="shared" ref="H3:H12" si="2">ROUND(G3*0.1,2)</f>
        <v>8.3</v>
      </c>
      <c r="I3" s="7">
        <f t="shared" ref="I3:I12" si="3">ROUND(C3*0.6+E3*0.3+G3*0.1,2)</f>
        <v>77.6</v>
      </c>
      <c r="K3" s="8"/>
    </row>
    <row r="4" s="1" customFormat="1" spans="1:11">
      <c r="A4" s="3"/>
      <c r="B4" s="3" t="s">
        <v>12</v>
      </c>
      <c r="C4" s="3">
        <v>70</v>
      </c>
      <c r="D4" s="3">
        <f t="shared" si="0"/>
        <v>42</v>
      </c>
      <c r="E4" s="3">
        <v>83</v>
      </c>
      <c r="F4" s="3">
        <f t="shared" si="1"/>
        <v>24.9</v>
      </c>
      <c r="G4" s="3">
        <v>78.33</v>
      </c>
      <c r="H4" s="3">
        <f t="shared" si="2"/>
        <v>7.83</v>
      </c>
      <c r="I4" s="7">
        <f t="shared" si="3"/>
        <v>74.73</v>
      </c>
      <c r="K4" s="8"/>
    </row>
    <row r="5" s="1" customFormat="1" spans="1:11">
      <c r="A5" s="3"/>
      <c r="B5" s="3" t="s">
        <v>13</v>
      </c>
      <c r="C5" s="3">
        <v>69</v>
      </c>
      <c r="D5" s="3">
        <f t="shared" si="0"/>
        <v>41.4</v>
      </c>
      <c r="E5" s="3">
        <v>82.33</v>
      </c>
      <c r="F5" s="3">
        <f t="shared" si="1"/>
        <v>24.7</v>
      </c>
      <c r="G5" s="3">
        <v>80.67</v>
      </c>
      <c r="H5" s="3">
        <f t="shared" si="2"/>
        <v>8.07</v>
      </c>
      <c r="I5" s="7">
        <f t="shared" si="3"/>
        <v>74.17</v>
      </c>
      <c r="K5" s="8"/>
    </row>
    <row r="6" s="1" customFormat="1" spans="1:11">
      <c r="A6" s="3"/>
      <c r="B6" s="3" t="s">
        <v>14</v>
      </c>
      <c r="C6" s="3">
        <v>69</v>
      </c>
      <c r="D6" s="3">
        <f t="shared" si="0"/>
        <v>41.4</v>
      </c>
      <c r="E6" s="3">
        <v>82.67</v>
      </c>
      <c r="F6" s="3">
        <f t="shared" si="1"/>
        <v>24.8</v>
      </c>
      <c r="G6" s="3">
        <v>78.33</v>
      </c>
      <c r="H6" s="3">
        <f t="shared" si="2"/>
        <v>7.83</v>
      </c>
      <c r="I6" s="7">
        <f t="shared" si="3"/>
        <v>74.03</v>
      </c>
      <c r="K6" s="8"/>
    </row>
    <row r="7" s="1" customFormat="1" spans="1:11">
      <c r="A7" s="3"/>
      <c r="B7" s="3" t="s">
        <v>15</v>
      </c>
      <c r="C7" s="3">
        <v>65</v>
      </c>
      <c r="D7" s="3">
        <f t="shared" si="0"/>
        <v>39</v>
      </c>
      <c r="E7" s="3">
        <v>84</v>
      </c>
      <c r="F7" s="3">
        <f t="shared" si="1"/>
        <v>25.2</v>
      </c>
      <c r="G7" s="3">
        <v>84.67</v>
      </c>
      <c r="H7" s="3">
        <f t="shared" si="2"/>
        <v>8.47</v>
      </c>
      <c r="I7" s="7">
        <f t="shared" si="3"/>
        <v>72.67</v>
      </c>
      <c r="K7" s="8"/>
    </row>
    <row r="8" s="1" customFormat="1" spans="1:11">
      <c r="A8" s="3"/>
      <c r="B8" s="3" t="s">
        <v>16</v>
      </c>
      <c r="C8" s="3">
        <v>61</v>
      </c>
      <c r="D8" s="3">
        <f t="shared" si="0"/>
        <v>36.6</v>
      </c>
      <c r="E8" s="3">
        <v>85.33</v>
      </c>
      <c r="F8" s="3">
        <f t="shared" si="1"/>
        <v>25.6</v>
      </c>
      <c r="G8" s="3">
        <v>80.33</v>
      </c>
      <c r="H8" s="3">
        <f t="shared" si="2"/>
        <v>8.03</v>
      </c>
      <c r="I8" s="7">
        <f t="shared" si="3"/>
        <v>70.23</v>
      </c>
      <c r="K8" s="8"/>
    </row>
    <row r="9" s="1" customFormat="1" spans="1:11">
      <c r="A9" s="3"/>
      <c r="B9" s="3" t="s">
        <v>17</v>
      </c>
      <c r="C9" s="3">
        <v>58</v>
      </c>
      <c r="D9" s="3">
        <f t="shared" si="0"/>
        <v>34.8</v>
      </c>
      <c r="E9" s="3">
        <v>84</v>
      </c>
      <c r="F9" s="3">
        <f t="shared" si="1"/>
        <v>25.2</v>
      </c>
      <c r="G9" s="3">
        <v>77.67</v>
      </c>
      <c r="H9" s="3">
        <f t="shared" si="2"/>
        <v>7.77</v>
      </c>
      <c r="I9" s="7">
        <f t="shared" si="3"/>
        <v>67.77</v>
      </c>
      <c r="K9" s="8"/>
    </row>
    <row r="10" spans="1:11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K10" s="8"/>
    </row>
    <row r="11" s="1" customFormat="1" spans="1:11">
      <c r="A11" s="4" t="s">
        <v>18</v>
      </c>
      <c r="B11" s="3" t="s">
        <v>19</v>
      </c>
      <c r="C11" s="3">
        <v>52</v>
      </c>
      <c r="D11" s="3">
        <f>ROUND(C11*0.6,2)</f>
        <v>31.2</v>
      </c>
      <c r="E11" s="3">
        <v>77</v>
      </c>
      <c r="F11" s="3">
        <f>ROUND(E11*0.3,2)</f>
        <v>23.1</v>
      </c>
      <c r="G11" s="3">
        <v>79</v>
      </c>
      <c r="H11" s="3">
        <f>ROUND(G11*0.1,2)</f>
        <v>7.9</v>
      </c>
      <c r="I11" s="7">
        <f>ROUND(C11*0.6+E11*0.3+G11*0.1,2)</f>
        <v>62.2</v>
      </c>
      <c r="K11" s="8"/>
    </row>
    <row r="12" spans="1:11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K12" s="8"/>
    </row>
    <row r="13" spans="1:11">
      <c r="A13" s="4" t="s">
        <v>20</v>
      </c>
      <c r="B13" s="3" t="s">
        <v>21</v>
      </c>
      <c r="C13" s="3">
        <v>60</v>
      </c>
      <c r="D13" s="3">
        <f>ROUND(C13*0.6,2)</f>
        <v>36</v>
      </c>
      <c r="E13" s="3">
        <v>74</v>
      </c>
      <c r="F13" s="3">
        <f>ROUND(E13*0.3,2)</f>
        <v>22.2</v>
      </c>
      <c r="G13" s="3">
        <v>82</v>
      </c>
      <c r="H13" s="3">
        <f>ROUND(G13*0.1,2)</f>
        <v>8.2</v>
      </c>
      <c r="I13" s="7">
        <f>ROUND(C13*0.6+E13*0.3+G13*0.1,2)</f>
        <v>66.4</v>
      </c>
      <c r="K13" s="8"/>
    </row>
    <row r="14" spans="1:11">
      <c r="A14" s="5"/>
      <c r="B14" s="3" t="s">
        <v>22</v>
      </c>
      <c r="C14" s="3">
        <v>44</v>
      </c>
      <c r="D14" s="3">
        <f>ROUND(C14*0.6,2)</f>
        <v>26.4</v>
      </c>
      <c r="E14" s="3">
        <v>75.33</v>
      </c>
      <c r="F14" s="3">
        <f>ROUND(E14*0.3,2)</f>
        <v>22.6</v>
      </c>
      <c r="G14" s="3">
        <v>78.67</v>
      </c>
      <c r="H14" s="3">
        <f>ROUND(G14*0.1,2)</f>
        <v>7.87</v>
      </c>
      <c r="I14" s="7">
        <f>ROUND(C14*0.6+E14*0.3+G14*0.1,2)</f>
        <v>56.87</v>
      </c>
      <c r="K14" s="8"/>
    </row>
    <row r="15" spans="1:11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K15" s="8"/>
    </row>
    <row r="16" spans="1:11">
      <c r="A16" s="4" t="s">
        <v>23</v>
      </c>
      <c r="B16" s="3" t="s">
        <v>24</v>
      </c>
      <c r="C16" s="3">
        <v>58</v>
      </c>
      <c r="D16" s="3">
        <f>ROUND(C16*0.6,2)</f>
        <v>34.8</v>
      </c>
      <c r="E16" s="3">
        <v>78.33</v>
      </c>
      <c r="F16" s="3">
        <f>ROUND(E16*0.3,2)</f>
        <v>23.5</v>
      </c>
      <c r="G16" s="3">
        <v>80</v>
      </c>
      <c r="H16" s="3">
        <f>ROUND(G16*0.1,2)</f>
        <v>8</v>
      </c>
      <c r="I16" s="7">
        <f>ROUND(C16*0.6+E16*0.3+G16*0.1,2)</f>
        <v>66.3</v>
      </c>
      <c r="K16" s="8"/>
    </row>
    <row r="17" spans="1:11">
      <c r="A17" s="6"/>
      <c r="B17" s="3" t="s">
        <v>25</v>
      </c>
      <c r="C17" s="3">
        <v>49</v>
      </c>
      <c r="D17" s="3">
        <f>ROUND(C17*0.6,2)</f>
        <v>29.4</v>
      </c>
      <c r="E17" s="3">
        <v>77.33</v>
      </c>
      <c r="F17" s="3">
        <f>ROUND(E17*0.3,2)</f>
        <v>23.2</v>
      </c>
      <c r="G17" s="3">
        <v>81.33</v>
      </c>
      <c r="H17" s="3">
        <f>ROUND(G17*0.1,2)</f>
        <v>8.13</v>
      </c>
      <c r="I17" s="7">
        <f>ROUND(C17*0.6+E17*0.3+G17*0.1,2)</f>
        <v>60.73</v>
      </c>
      <c r="K17" s="8"/>
    </row>
    <row r="18" spans="1:11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K18" s="8"/>
    </row>
    <row r="19" spans="1:11">
      <c r="A19" s="4" t="s">
        <v>26</v>
      </c>
      <c r="B19" s="3" t="s">
        <v>27</v>
      </c>
      <c r="C19" s="3">
        <v>64</v>
      </c>
      <c r="D19" s="3">
        <f>ROUND(C19*0.6,2)</f>
        <v>38.4</v>
      </c>
      <c r="E19" s="3">
        <v>74</v>
      </c>
      <c r="F19" s="3">
        <f>ROUND(E19*0.3,2)</f>
        <v>22.2</v>
      </c>
      <c r="G19" s="3">
        <v>77.67</v>
      </c>
      <c r="H19" s="3">
        <f>ROUND(G19*0.1,2)</f>
        <v>7.77</v>
      </c>
      <c r="I19" s="7">
        <f>ROUND(C19*0.6+E19*0.3+G19*0.1,2)</f>
        <v>68.37</v>
      </c>
      <c r="K19" s="8"/>
    </row>
    <row r="20" spans="1:11">
      <c r="A20" s="6"/>
      <c r="B20" s="3" t="s">
        <v>28</v>
      </c>
      <c r="C20" s="3">
        <v>53</v>
      </c>
      <c r="D20" s="3">
        <f>ROUND(C20*0.6,2)</f>
        <v>31.8</v>
      </c>
      <c r="E20" s="3">
        <v>79.33</v>
      </c>
      <c r="F20" s="3">
        <f>ROUND(E20*0.3,2)</f>
        <v>23.8</v>
      </c>
      <c r="G20" s="3">
        <v>79.67</v>
      </c>
      <c r="H20" s="3">
        <f>ROUND(G20*0.1,2)</f>
        <v>7.97</v>
      </c>
      <c r="I20" s="7">
        <f>ROUND(C20*0.6+E20*0.3+G20*0.1,2)</f>
        <v>63.57</v>
      </c>
      <c r="K20" s="8"/>
    </row>
    <row r="21" spans="1:11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K21" s="8"/>
    </row>
    <row r="22" spans="1:11">
      <c r="A22" s="4" t="s">
        <v>29</v>
      </c>
      <c r="B22" s="3" t="s">
        <v>30</v>
      </c>
      <c r="C22" s="3">
        <v>59</v>
      </c>
      <c r="D22" s="3">
        <f>ROUND(C22*0.6,2)</f>
        <v>35.4</v>
      </c>
      <c r="E22" s="3">
        <v>83</v>
      </c>
      <c r="F22" s="3">
        <f>ROUND(E22*0.3,2)</f>
        <v>24.9</v>
      </c>
      <c r="G22" s="3">
        <v>83</v>
      </c>
      <c r="H22" s="3">
        <f>ROUND(G22*0.1,2)</f>
        <v>8.3</v>
      </c>
      <c r="I22" s="7">
        <f>ROUND(C22*0.6+E22*0.3+G22*0.1,2)</f>
        <v>68.6</v>
      </c>
      <c r="K22" s="8"/>
    </row>
    <row r="23" spans="1:11">
      <c r="A23" s="6"/>
      <c r="B23" s="3" t="s">
        <v>31</v>
      </c>
      <c r="C23" s="3">
        <v>58</v>
      </c>
      <c r="D23" s="3">
        <f>ROUND(C23*0.6,2)</f>
        <v>34.8</v>
      </c>
      <c r="E23" s="3">
        <v>81.67</v>
      </c>
      <c r="F23" s="3">
        <f>ROUND(E23*0.3,2)</f>
        <v>24.5</v>
      </c>
      <c r="G23" s="3">
        <v>81.33</v>
      </c>
      <c r="H23" s="3">
        <f>ROUND(G23*0.1,2)</f>
        <v>8.13</v>
      </c>
      <c r="I23" s="7">
        <f>ROUND(C23*0.6+E23*0.3+G23*0.1,2)</f>
        <v>67.43</v>
      </c>
      <c r="K23" s="8"/>
    </row>
    <row r="24" spans="1:11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  <c r="H24" s="3" t="s">
        <v>8</v>
      </c>
      <c r="I24" s="3" t="s">
        <v>9</v>
      </c>
      <c r="K24" s="8"/>
    </row>
    <row r="25" spans="1:11">
      <c r="A25" s="4" t="s">
        <v>32</v>
      </c>
      <c r="B25" s="3" t="s">
        <v>33</v>
      </c>
      <c r="C25" s="3">
        <v>65</v>
      </c>
      <c r="D25" s="3">
        <f>ROUND(C25*0.6,2)</f>
        <v>39</v>
      </c>
      <c r="E25" s="3">
        <v>78</v>
      </c>
      <c r="F25" s="3">
        <f>ROUND(E25*0.3,2)</f>
        <v>23.4</v>
      </c>
      <c r="G25" s="3">
        <v>80</v>
      </c>
      <c r="H25" s="3">
        <f>ROUND(G25*0.1,2)</f>
        <v>8</v>
      </c>
      <c r="I25" s="7">
        <f>ROUND(C25*0.6+E25*0.3+G25*0.1,2)</f>
        <v>70.4</v>
      </c>
      <c r="K25" s="8"/>
    </row>
    <row r="26" spans="1:11">
      <c r="A26" s="6"/>
      <c r="B26" s="3" t="s">
        <v>34</v>
      </c>
      <c r="C26" s="3">
        <v>51</v>
      </c>
      <c r="D26" s="3">
        <f>ROUND(C26*0.6,2)</f>
        <v>30.6</v>
      </c>
      <c r="E26" s="3">
        <v>75</v>
      </c>
      <c r="F26" s="3">
        <f>ROUND(E26*0.3,2)</f>
        <v>22.5</v>
      </c>
      <c r="G26" s="3">
        <v>76.67</v>
      </c>
      <c r="H26" s="3">
        <f>ROUND(G26*0.1,2)</f>
        <v>7.67</v>
      </c>
      <c r="I26" s="7">
        <f>ROUND(C26*0.6+E26*0.3+G26*0.1,2)</f>
        <v>60.77</v>
      </c>
      <c r="K26" s="8"/>
    </row>
    <row r="27" spans="1:11">
      <c r="A27" s="3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3" t="s">
        <v>7</v>
      </c>
      <c r="H27" s="3" t="s">
        <v>8</v>
      </c>
      <c r="I27" s="3" t="s">
        <v>9</v>
      </c>
      <c r="K27" s="8"/>
    </row>
    <row r="28" spans="1:11">
      <c r="A28" s="3" t="s">
        <v>35</v>
      </c>
      <c r="B28" s="3" t="s">
        <v>36</v>
      </c>
      <c r="C28" s="3">
        <v>75</v>
      </c>
      <c r="D28" s="3">
        <f t="shared" ref="D28:D71" si="4">ROUND(C28*0.6,2)</f>
        <v>45</v>
      </c>
      <c r="E28" s="3">
        <v>80.33</v>
      </c>
      <c r="F28" s="3">
        <f t="shared" ref="F28:F71" si="5">ROUND(E28*0.3,2)</f>
        <v>24.1</v>
      </c>
      <c r="G28" s="3">
        <v>84</v>
      </c>
      <c r="H28" s="3">
        <f t="shared" ref="H28:H71" si="6">ROUND(G28*0.1,2)</f>
        <v>8.4</v>
      </c>
      <c r="I28" s="7">
        <f t="shared" ref="I28:I71" si="7">ROUND(C28*0.6+E28*0.3+G28*0.1,2)</f>
        <v>77.5</v>
      </c>
      <c r="K28" s="8"/>
    </row>
    <row r="29" spans="1:11">
      <c r="A29" s="3"/>
      <c r="B29" s="3" t="s">
        <v>37</v>
      </c>
      <c r="C29" s="3">
        <v>71</v>
      </c>
      <c r="D29" s="3">
        <f t="shared" si="4"/>
        <v>42.6</v>
      </c>
      <c r="E29" s="3">
        <v>84.67</v>
      </c>
      <c r="F29" s="3">
        <f t="shared" si="5"/>
        <v>25.4</v>
      </c>
      <c r="G29" s="3">
        <v>82.67</v>
      </c>
      <c r="H29" s="3">
        <f t="shared" si="6"/>
        <v>8.27</v>
      </c>
      <c r="I29" s="7">
        <f t="shared" si="7"/>
        <v>76.27</v>
      </c>
      <c r="K29" s="8"/>
    </row>
    <row r="30" spans="1:11">
      <c r="A30" s="3"/>
      <c r="B30" s="3" t="s">
        <v>38</v>
      </c>
      <c r="C30" s="3">
        <v>71</v>
      </c>
      <c r="D30" s="3">
        <f t="shared" si="4"/>
        <v>42.6</v>
      </c>
      <c r="E30" s="3">
        <v>82</v>
      </c>
      <c r="F30" s="3">
        <f t="shared" si="5"/>
        <v>24.6</v>
      </c>
      <c r="G30" s="3">
        <v>79.33</v>
      </c>
      <c r="H30" s="3">
        <f t="shared" si="6"/>
        <v>7.93</v>
      </c>
      <c r="I30" s="7">
        <f t="shared" si="7"/>
        <v>75.13</v>
      </c>
      <c r="K30" s="8"/>
    </row>
    <row r="31" spans="1:11">
      <c r="A31" s="3"/>
      <c r="B31" s="3" t="s">
        <v>39</v>
      </c>
      <c r="C31" s="3">
        <v>69</v>
      </c>
      <c r="D31" s="3">
        <f t="shared" si="4"/>
        <v>41.4</v>
      </c>
      <c r="E31" s="3">
        <v>84.33</v>
      </c>
      <c r="F31" s="3">
        <f t="shared" si="5"/>
        <v>25.3</v>
      </c>
      <c r="G31" s="3">
        <v>82.33</v>
      </c>
      <c r="H31" s="3">
        <f t="shared" si="6"/>
        <v>8.23</v>
      </c>
      <c r="I31" s="7">
        <f t="shared" si="7"/>
        <v>74.93</v>
      </c>
      <c r="K31" s="8"/>
    </row>
    <row r="32" spans="1:11">
      <c r="A32" s="3"/>
      <c r="B32" s="3" t="s">
        <v>40</v>
      </c>
      <c r="C32" s="3">
        <v>70</v>
      </c>
      <c r="D32" s="3">
        <f t="shared" si="4"/>
        <v>42</v>
      </c>
      <c r="E32" s="3">
        <v>82.33</v>
      </c>
      <c r="F32" s="3">
        <f t="shared" si="5"/>
        <v>24.7</v>
      </c>
      <c r="G32" s="3">
        <v>76.33</v>
      </c>
      <c r="H32" s="3">
        <f t="shared" si="6"/>
        <v>7.63</v>
      </c>
      <c r="I32" s="7">
        <f t="shared" si="7"/>
        <v>74.33</v>
      </c>
      <c r="K32" s="8"/>
    </row>
    <row r="33" spans="1:11">
      <c r="A33" s="3"/>
      <c r="B33" s="3" t="s">
        <v>41</v>
      </c>
      <c r="C33" s="3">
        <v>70</v>
      </c>
      <c r="D33" s="3">
        <f t="shared" si="4"/>
        <v>42</v>
      </c>
      <c r="E33" s="3">
        <v>82.33</v>
      </c>
      <c r="F33" s="3">
        <f t="shared" si="5"/>
        <v>24.7</v>
      </c>
      <c r="G33" s="3">
        <v>75</v>
      </c>
      <c r="H33" s="3">
        <f t="shared" si="6"/>
        <v>7.5</v>
      </c>
      <c r="I33" s="7">
        <f t="shared" si="7"/>
        <v>74.2</v>
      </c>
      <c r="K33" s="8"/>
    </row>
    <row r="34" spans="1:11">
      <c r="A34" s="3"/>
      <c r="B34" s="3" t="s">
        <v>42</v>
      </c>
      <c r="C34" s="3">
        <v>68</v>
      </c>
      <c r="D34" s="3">
        <f t="shared" si="4"/>
        <v>40.8</v>
      </c>
      <c r="E34" s="3">
        <v>84.33</v>
      </c>
      <c r="F34" s="3">
        <f t="shared" si="5"/>
        <v>25.3</v>
      </c>
      <c r="G34" s="3">
        <v>81</v>
      </c>
      <c r="H34" s="3">
        <f t="shared" si="6"/>
        <v>8.1</v>
      </c>
      <c r="I34" s="7">
        <f t="shared" si="7"/>
        <v>74.2</v>
      </c>
      <c r="K34" s="8"/>
    </row>
    <row r="35" spans="1:11">
      <c r="A35" s="3"/>
      <c r="B35" s="3" t="s">
        <v>43</v>
      </c>
      <c r="C35" s="3">
        <v>71</v>
      </c>
      <c r="D35" s="3">
        <f t="shared" si="4"/>
        <v>42.6</v>
      </c>
      <c r="E35" s="3">
        <v>79</v>
      </c>
      <c r="F35" s="3">
        <f t="shared" si="5"/>
        <v>23.7</v>
      </c>
      <c r="G35" s="3">
        <v>78.33</v>
      </c>
      <c r="H35" s="3">
        <f t="shared" si="6"/>
        <v>7.83</v>
      </c>
      <c r="I35" s="7">
        <f t="shared" si="7"/>
        <v>74.13</v>
      </c>
      <c r="K35" s="8"/>
    </row>
    <row r="36" spans="1:11">
      <c r="A36" s="3"/>
      <c r="B36" s="3" t="s">
        <v>44</v>
      </c>
      <c r="C36" s="3">
        <v>69</v>
      </c>
      <c r="D36" s="3">
        <f t="shared" si="4"/>
        <v>41.4</v>
      </c>
      <c r="E36" s="3">
        <v>83</v>
      </c>
      <c r="F36" s="3">
        <f t="shared" si="5"/>
        <v>24.9</v>
      </c>
      <c r="G36" s="3">
        <v>76.33</v>
      </c>
      <c r="H36" s="3">
        <f t="shared" si="6"/>
        <v>7.63</v>
      </c>
      <c r="I36" s="7">
        <f t="shared" si="7"/>
        <v>73.93</v>
      </c>
      <c r="K36" s="8"/>
    </row>
    <row r="37" spans="1:11">
      <c r="A37" s="3"/>
      <c r="B37" s="3" t="s">
        <v>45</v>
      </c>
      <c r="C37" s="3">
        <v>70</v>
      </c>
      <c r="D37" s="3">
        <f t="shared" si="4"/>
        <v>42</v>
      </c>
      <c r="E37" s="3">
        <v>80</v>
      </c>
      <c r="F37" s="3">
        <f t="shared" si="5"/>
        <v>24</v>
      </c>
      <c r="G37" s="3">
        <v>77.67</v>
      </c>
      <c r="H37" s="3">
        <f t="shared" si="6"/>
        <v>7.77</v>
      </c>
      <c r="I37" s="7">
        <f t="shared" si="7"/>
        <v>73.77</v>
      </c>
      <c r="K37" s="8"/>
    </row>
    <row r="38" spans="1:11">
      <c r="A38" s="3"/>
      <c r="B38" s="3" t="s">
        <v>46</v>
      </c>
      <c r="C38" s="3">
        <v>69</v>
      </c>
      <c r="D38" s="3">
        <f t="shared" si="4"/>
        <v>41.4</v>
      </c>
      <c r="E38" s="3">
        <v>81.33</v>
      </c>
      <c r="F38" s="3">
        <f t="shared" si="5"/>
        <v>24.4</v>
      </c>
      <c r="G38" s="3">
        <v>79</v>
      </c>
      <c r="H38" s="3">
        <f t="shared" si="6"/>
        <v>7.9</v>
      </c>
      <c r="I38" s="7">
        <f t="shared" si="7"/>
        <v>73.7</v>
      </c>
      <c r="K38" s="8"/>
    </row>
    <row r="39" spans="1:11">
      <c r="A39" s="3"/>
      <c r="B39" s="3" t="s">
        <v>47</v>
      </c>
      <c r="C39" s="3">
        <v>70</v>
      </c>
      <c r="D39" s="3">
        <f t="shared" si="4"/>
        <v>42</v>
      </c>
      <c r="E39" s="3">
        <v>80</v>
      </c>
      <c r="F39" s="3">
        <f t="shared" si="5"/>
        <v>24</v>
      </c>
      <c r="G39" s="3">
        <v>75.33</v>
      </c>
      <c r="H39" s="3">
        <f t="shared" si="6"/>
        <v>7.53</v>
      </c>
      <c r="I39" s="7">
        <f t="shared" si="7"/>
        <v>73.53</v>
      </c>
      <c r="K39" s="8"/>
    </row>
    <row r="40" spans="1:11">
      <c r="A40" s="3"/>
      <c r="B40" s="3" t="s">
        <v>48</v>
      </c>
      <c r="C40" s="3">
        <v>68</v>
      </c>
      <c r="D40" s="3">
        <f t="shared" si="4"/>
        <v>40.8</v>
      </c>
      <c r="E40" s="3">
        <v>81</v>
      </c>
      <c r="F40" s="3">
        <f t="shared" si="5"/>
        <v>24.3</v>
      </c>
      <c r="G40" s="3">
        <v>84</v>
      </c>
      <c r="H40" s="3">
        <f t="shared" si="6"/>
        <v>8.4</v>
      </c>
      <c r="I40" s="7">
        <f t="shared" si="7"/>
        <v>73.5</v>
      </c>
      <c r="K40" s="8"/>
    </row>
    <row r="41" spans="1:11">
      <c r="A41" s="3"/>
      <c r="B41" s="3" t="s">
        <v>49</v>
      </c>
      <c r="C41" s="3">
        <v>70</v>
      </c>
      <c r="D41" s="3">
        <f t="shared" si="4"/>
        <v>42</v>
      </c>
      <c r="E41" s="3">
        <v>78.67</v>
      </c>
      <c r="F41" s="3">
        <f t="shared" si="5"/>
        <v>23.6</v>
      </c>
      <c r="G41" s="3">
        <v>77.67</v>
      </c>
      <c r="H41" s="3">
        <f t="shared" si="6"/>
        <v>7.77</v>
      </c>
      <c r="I41" s="7">
        <f t="shared" si="7"/>
        <v>73.37</v>
      </c>
      <c r="K41" s="8"/>
    </row>
    <row r="42" spans="1:11">
      <c r="A42" s="3"/>
      <c r="B42" s="3" t="s">
        <v>50</v>
      </c>
      <c r="C42" s="3">
        <v>67</v>
      </c>
      <c r="D42" s="3">
        <f t="shared" si="4"/>
        <v>40.2</v>
      </c>
      <c r="E42" s="3">
        <v>83</v>
      </c>
      <c r="F42" s="3">
        <f t="shared" si="5"/>
        <v>24.9</v>
      </c>
      <c r="G42" s="3">
        <v>79.33</v>
      </c>
      <c r="H42" s="3">
        <f t="shared" si="6"/>
        <v>7.93</v>
      </c>
      <c r="I42" s="7">
        <f t="shared" si="7"/>
        <v>73.03</v>
      </c>
      <c r="K42" s="8"/>
    </row>
    <row r="43" spans="1:11">
      <c r="A43" s="3"/>
      <c r="B43" s="3" t="s">
        <v>51</v>
      </c>
      <c r="C43" s="3">
        <v>70</v>
      </c>
      <c r="D43" s="3">
        <f t="shared" si="4"/>
        <v>42</v>
      </c>
      <c r="E43" s="3">
        <v>77.33</v>
      </c>
      <c r="F43" s="3">
        <f t="shared" si="5"/>
        <v>23.2</v>
      </c>
      <c r="G43" s="3">
        <v>76</v>
      </c>
      <c r="H43" s="3">
        <f t="shared" si="6"/>
        <v>7.6</v>
      </c>
      <c r="I43" s="7">
        <f t="shared" si="7"/>
        <v>72.8</v>
      </c>
      <c r="K43" s="8"/>
    </row>
    <row r="44" spans="1:11">
      <c r="A44" s="3"/>
      <c r="B44" s="3" t="s">
        <v>52</v>
      </c>
      <c r="C44" s="3">
        <v>66</v>
      </c>
      <c r="D44" s="3">
        <f t="shared" si="4"/>
        <v>39.6</v>
      </c>
      <c r="E44" s="3">
        <v>82</v>
      </c>
      <c r="F44" s="3">
        <f t="shared" si="5"/>
        <v>24.6</v>
      </c>
      <c r="G44" s="3">
        <v>81.33</v>
      </c>
      <c r="H44" s="3">
        <f t="shared" si="6"/>
        <v>8.13</v>
      </c>
      <c r="I44" s="7">
        <f t="shared" si="7"/>
        <v>72.33</v>
      </c>
      <c r="K44" s="8"/>
    </row>
    <row r="45" spans="1:11">
      <c r="A45" s="3"/>
      <c r="B45" s="3" t="s">
        <v>53</v>
      </c>
      <c r="C45" s="3">
        <v>67</v>
      </c>
      <c r="D45" s="3">
        <f t="shared" si="4"/>
        <v>40.2</v>
      </c>
      <c r="E45" s="3">
        <v>82.67</v>
      </c>
      <c r="F45" s="3">
        <f t="shared" si="5"/>
        <v>24.8</v>
      </c>
      <c r="G45" s="3">
        <v>71</v>
      </c>
      <c r="H45" s="3">
        <f t="shared" si="6"/>
        <v>7.1</v>
      </c>
      <c r="I45" s="7">
        <f t="shared" si="7"/>
        <v>72.1</v>
      </c>
      <c r="K45" s="8"/>
    </row>
    <row r="46" spans="1:11">
      <c r="A46" s="3"/>
      <c r="B46" s="3" t="s">
        <v>54</v>
      </c>
      <c r="C46" s="3">
        <v>68</v>
      </c>
      <c r="D46" s="3">
        <f t="shared" si="4"/>
        <v>40.8</v>
      </c>
      <c r="E46" s="3">
        <v>78.67</v>
      </c>
      <c r="F46" s="3">
        <f t="shared" si="5"/>
        <v>23.6</v>
      </c>
      <c r="G46" s="3">
        <v>76</v>
      </c>
      <c r="H46" s="3">
        <f t="shared" si="6"/>
        <v>7.6</v>
      </c>
      <c r="I46" s="7">
        <f t="shared" si="7"/>
        <v>72</v>
      </c>
      <c r="K46" s="8"/>
    </row>
    <row r="47" spans="1:11">
      <c r="A47" s="3"/>
      <c r="B47" s="3" t="s">
        <v>55</v>
      </c>
      <c r="C47" s="3">
        <v>69</v>
      </c>
      <c r="D47" s="3">
        <f t="shared" si="4"/>
        <v>41.4</v>
      </c>
      <c r="E47" s="3">
        <v>78.33</v>
      </c>
      <c r="F47" s="3">
        <f t="shared" si="5"/>
        <v>23.5</v>
      </c>
      <c r="G47" s="3">
        <v>70</v>
      </c>
      <c r="H47" s="3">
        <f t="shared" si="6"/>
        <v>7</v>
      </c>
      <c r="I47" s="7">
        <f t="shared" si="7"/>
        <v>71.9</v>
      </c>
      <c r="K47" s="8"/>
    </row>
    <row r="48" spans="1:11">
      <c r="A48" s="3"/>
      <c r="B48" s="3" t="s">
        <v>56</v>
      </c>
      <c r="C48" s="3">
        <v>67</v>
      </c>
      <c r="D48" s="3">
        <f t="shared" si="4"/>
        <v>40.2</v>
      </c>
      <c r="E48" s="3">
        <v>79.33</v>
      </c>
      <c r="F48" s="3">
        <f t="shared" si="5"/>
        <v>23.8</v>
      </c>
      <c r="G48" s="3">
        <v>75.67</v>
      </c>
      <c r="H48" s="3">
        <f t="shared" si="6"/>
        <v>7.57</v>
      </c>
      <c r="I48" s="7">
        <f t="shared" si="7"/>
        <v>71.57</v>
      </c>
      <c r="K48" s="8"/>
    </row>
    <row r="49" spans="1:11">
      <c r="A49" s="3"/>
      <c r="B49" s="3" t="s">
        <v>57</v>
      </c>
      <c r="C49" s="3">
        <v>67</v>
      </c>
      <c r="D49" s="3">
        <f t="shared" si="4"/>
        <v>40.2</v>
      </c>
      <c r="E49" s="3">
        <v>78.67</v>
      </c>
      <c r="F49" s="3">
        <f t="shared" si="5"/>
        <v>23.6</v>
      </c>
      <c r="G49" s="3">
        <v>77.67</v>
      </c>
      <c r="H49" s="3">
        <f t="shared" si="6"/>
        <v>7.77</v>
      </c>
      <c r="I49" s="7">
        <f t="shared" si="7"/>
        <v>71.57</v>
      </c>
      <c r="K49" s="8"/>
    </row>
    <row r="50" spans="1:11">
      <c r="A50" s="3"/>
      <c r="B50" s="3" t="s">
        <v>58</v>
      </c>
      <c r="C50" s="3">
        <v>65</v>
      </c>
      <c r="D50" s="3">
        <f t="shared" si="4"/>
        <v>39</v>
      </c>
      <c r="E50" s="3">
        <v>80.67</v>
      </c>
      <c r="F50" s="3">
        <f t="shared" si="5"/>
        <v>24.2</v>
      </c>
      <c r="G50" s="3">
        <v>83.67</v>
      </c>
      <c r="H50" s="3">
        <f t="shared" si="6"/>
        <v>8.37</v>
      </c>
      <c r="I50" s="7">
        <f t="shared" si="7"/>
        <v>71.57</v>
      </c>
      <c r="K50" s="8"/>
    </row>
    <row r="51" spans="1:11">
      <c r="A51" s="3"/>
      <c r="B51" s="3" t="s">
        <v>59</v>
      </c>
      <c r="C51" s="3">
        <v>65</v>
      </c>
      <c r="D51" s="3">
        <f t="shared" si="4"/>
        <v>39</v>
      </c>
      <c r="E51" s="3">
        <v>82.67</v>
      </c>
      <c r="F51" s="3">
        <f t="shared" si="5"/>
        <v>24.8</v>
      </c>
      <c r="G51" s="3">
        <v>75</v>
      </c>
      <c r="H51" s="3">
        <f t="shared" si="6"/>
        <v>7.5</v>
      </c>
      <c r="I51" s="7">
        <f t="shared" si="7"/>
        <v>71.3</v>
      </c>
      <c r="K51" s="8"/>
    </row>
    <row r="52" spans="1:11">
      <c r="A52" s="3"/>
      <c r="B52" s="3" t="s">
        <v>60</v>
      </c>
      <c r="C52" s="3">
        <v>67</v>
      </c>
      <c r="D52" s="3">
        <f t="shared" si="4"/>
        <v>40.2</v>
      </c>
      <c r="E52" s="3">
        <v>77.67</v>
      </c>
      <c r="F52" s="3">
        <f t="shared" si="5"/>
        <v>23.3</v>
      </c>
      <c r="G52" s="3">
        <v>77.67</v>
      </c>
      <c r="H52" s="3">
        <f t="shared" si="6"/>
        <v>7.77</v>
      </c>
      <c r="I52" s="7">
        <f t="shared" si="7"/>
        <v>71.27</v>
      </c>
      <c r="K52" s="8"/>
    </row>
    <row r="53" spans="1:11">
      <c r="A53" s="3"/>
      <c r="B53" s="3" t="s">
        <v>61</v>
      </c>
      <c r="C53" s="3">
        <v>67</v>
      </c>
      <c r="D53" s="3">
        <f t="shared" si="4"/>
        <v>40.2</v>
      </c>
      <c r="E53" s="3">
        <v>77</v>
      </c>
      <c r="F53" s="3">
        <f t="shared" si="5"/>
        <v>23.1</v>
      </c>
      <c r="G53" s="3">
        <v>79.67</v>
      </c>
      <c r="H53" s="3">
        <f t="shared" si="6"/>
        <v>7.97</v>
      </c>
      <c r="I53" s="7">
        <f t="shared" si="7"/>
        <v>71.27</v>
      </c>
      <c r="K53" s="8"/>
    </row>
    <row r="54" spans="1:11">
      <c r="A54" s="3"/>
      <c r="B54" s="3" t="s">
        <v>62</v>
      </c>
      <c r="C54" s="3">
        <v>65</v>
      </c>
      <c r="D54" s="3">
        <f t="shared" si="4"/>
        <v>39</v>
      </c>
      <c r="E54" s="3">
        <v>81</v>
      </c>
      <c r="F54" s="3">
        <f t="shared" si="5"/>
        <v>24.3</v>
      </c>
      <c r="G54" s="3">
        <v>77.33</v>
      </c>
      <c r="H54" s="3">
        <f t="shared" si="6"/>
        <v>7.73</v>
      </c>
      <c r="I54" s="7">
        <f t="shared" si="7"/>
        <v>71.03</v>
      </c>
      <c r="K54" s="8"/>
    </row>
    <row r="55" spans="1:11">
      <c r="A55" s="3"/>
      <c r="B55" s="3" t="s">
        <v>63</v>
      </c>
      <c r="C55" s="3">
        <v>64</v>
      </c>
      <c r="D55" s="3">
        <f t="shared" si="4"/>
        <v>38.4</v>
      </c>
      <c r="E55" s="3">
        <v>80.67</v>
      </c>
      <c r="F55" s="3">
        <f t="shared" si="5"/>
        <v>24.2</v>
      </c>
      <c r="G55" s="3">
        <v>83</v>
      </c>
      <c r="H55" s="3">
        <f t="shared" si="6"/>
        <v>8.3</v>
      </c>
      <c r="I55" s="7">
        <f t="shared" si="7"/>
        <v>70.9</v>
      </c>
      <c r="K55" s="8"/>
    </row>
    <row r="56" spans="1:11">
      <c r="A56" s="3"/>
      <c r="B56" s="3" t="s">
        <v>64</v>
      </c>
      <c r="C56" s="3">
        <v>63</v>
      </c>
      <c r="D56" s="3">
        <f t="shared" si="4"/>
        <v>37.8</v>
      </c>
      <c r="E56" s="3">
        <v>82.33</v>
      </c>
      <c r="F56" s="3">
        <f t="shared" si="5"/>
        <v>24.7</v>
      </c>
      <c r="G56" s="3">
        <v>83</v>
      </c>
      <c r="H56" s="3">
        <f t="shared" si="6"/>
        <v>8.3</v>
      </c>
      <c r="I56" s="7">
        <f t="shared" si="7"/>
        <v>70.8</v>
      </c>
      <c r="K56" s="8"/>
    </row>
    <row r="57" spans="1:11">
      <c r="A57" s="3"/>
      <c r="B57" s="3" t="s">
        <v>65</v>
      </c>
      <c r="C57" s="3">
        <v>63</v>
      </c>
      <c r="D57" s="3">
        <f t="shared" si="4"/>
        <v>37.8</v>
      </c>
      <c r="E57" s="3">
        <v>83</v>
      </c>
      <c r="F57" s="3">
        <f t="shared" si="5"/>
        <v>24.9</v>
      </c>
      <c r="G57" s="3">
        <v>78.33</v>
      </c>
      <c r="H57" s="3">
        <f t="shared" si="6"/>
        <v>7.83</v>
      </c>
      <c r="I57" s="7">
        <f t="shared" si="7"/>
        <v>70.53</v>
      </c>
      <c r="K57" s="8"/>
    </row>
  </sheetData>
  <sortState ref="B35:I78">
    <sortCondition ref="I35:I78" descending="1"/>
  </sortState>
  <mergeCells count="8">
    <mergeCell ref="A1:I1"/>
    <mergeCell ref="A3:A9"/>
    <mergeCell ref="A13:A14"/>
    <mergeCell ref="A16:A17"/>
    <mergeCell ref="A19:A20"/>
    <mergeCell ref="A22:A23"/>
    <mergeCell ref="A25:A26"/>
    <mergeCell ref="A28:A57"/>
  </mergeCells>
  <pageMargins left="0.786805555555556" right="0.432638888888889" top="0.550694444444444" bottom="0.75" header="0.3" footer="0.3"/>
  <pageSetup paperSize="9" scale="91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明明</cp:lastModifiedBy>
  <dcterms:created xsi:type="dcterms:W3CDTF">2006-09-13T11:21:00Z</dcterms:created>
  <dcterms:modified xsi:type="dcterms:W3CDTF">2020-11-23T06:19:14Z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