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21840" windowHeight="9405" activeTab="0"/>
  </bookViews>
  <sheets>
    <sheet name="第一组" sheetId="1" r:id="rId1"/>
  </sheets>
  <definedNames/>
  <calcPr fullCalcOnLoad="1"/>
</workbook>
</file>

<file path=xl/sharedStrings.xml><?xml version="1.0" encoding="utf-8"?>
<sst xmlns="http://schemas.openxmlformats.org/spreadsheetml/2006/main" count="45" uniqueCount="35">
  <si>
    <t>姓名</t>
  </si>
  <si>
    <t>招聘单位</t>
  </si>
  <si>
    <t>面试成绩</t>
  </si>
  <si>
    <t>招聘岗位</t>
  </si>
  <si>
    <t>主管部门</t>
  </si>
  <si>
    <t>按岗位排序</t>
  </si>
  <si>
    <t>新山村街道社区卫生服务中心</t>
  </si>
  <si>
    <t>笔试成绩</t>
  </si>
  <si>
    <t>按60%折算</t>
  </si>
  <si>
    <t>按40%折算</t>
  </si>
  <si>
    <t>八桥镇卫生院</t>
  </si>
  <si>
    <t>检验岗位</t>
  </si>
  <si>
    <t>中西医结合岗位</t>
  </si>
  <si>
    <t>放射科岗位</t>
  </si>
  <si>
    <t>康复岗位</t>
  </si>
  <si>
    <t>余佳芯</t>
  </si>
  <si>
    <t>王越</t>
  </si>
  <si>
    <t>袁红方</t>
  </si>
  <si>
    <t>文静</t>
  </si>
  <si>
    <t>刘俊</t>
  </si>
  <si>
    <t>陈森林</t>
  </si>
  <si>
    <t>黄潆乐</t>
  </si>
  <si>
    <t>陈曦</t>
  </si>
  <si>
    <t>毛福敏</t>
  </si>
  <si>
    <t>杨元军</t>
  </si>
  <si>
    <t>林鹏飞</t>
  </si>
  <si>
    <t>黎明</t>
  </si>
  <si>
    <t>胡进</t>
  </si>
  <si>
    <t>大渡口区区卫生和健康委员会</t>
  </si>
  <si>
    <r>
      <t xml:space="preserve"> </t>
    </r>
    <r>
      <rPr>
        <sz val="12"/>
        <color indexed="8"/>
        <rFont val="Times New Roman"/>
        <family val="1"/>
      </rPr>
      <t xml:space="preserve">       </t>
    </r>
    <r>
      <rPr>
        <sz val="12"/>
        <color indexed="8"/>
        <rFont val="方正仿宋_GBK"/>
        <family val="4"/>
      </rPr>
      <t>按照《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方正仿宋_GBK"/>
        <family val="4"/>
      </rPr>
      <t>年重庆市基层医疗卫生机构考核招聘紧缺专业技术人员简章》及《</t>
    </r>
    <r>
      <rPr>
        <sz val="12"/>
        <color indexed="8"/>
        <rFont val="Times New Roman"/>
        <family val="1"/>
      </rPr>
      <t>2020</t>
    </r>
    <r>
      <rPr>
        <sz val="12"/>
        <color indexed="8"/>
        <rFont val="方正仿宋_GBK"/>
        <family val="4"/>
      </rPr>
      <t>年大渡口区基层医疗卫生机构考核招聘紧缺专业技术人员工作方案》规定</t>
    </r>
    <r>
      <rPr>
        <sz val="12"/>
        <rFont val="方正仿宋_GBK"/>
        <family val="4"/>
      </rPr>
      <t>，组织开展了笔试、面试工作，并认真履行监督职责。现将</t>
    </r>
    <r>
      <rPr>
        <u val="single"/>
        <sz val="12"/>
        <rFont val="Times New Roman"/>
        <family val="1"/>
      </rPr>
      <t xml:space="preserve"> 13 </t>
    </r>
    <r>
      <rPr>
        <sz val="12"/>
        <rFont val="方正仿宋_GBK"/>
        <family val="4"/>
      </rPr>
      <t>名面试人员的各项成绩公布如下：</t>
    </r>
  </si>
  <si>
    <t>考试考核总成绩</t>
  </si>
  <si>
    <r>
      <rPr>
        <sz val="11"/>
        <rFont val="方正仿宋_GBK"/>
        <family val="4"/>
      </rPr>
      <t xml:space="preserve">备注：
</t>
    </r>
    <r>
      <rPr>
        <sz val="11"/>
        <rFont val="Times New Roman"/>
        <family val="1"/>
      </rPr>
      <t xml:space="preserve">        1.</t>
    </r>
    <r>
      <rPr>
        <sz val="11"/>
        <rFont val="方正仿宋_GBK"/>
        <family val="4"/>
      </rPr>
      <t>考试考核总成绩计算：（</t>
    </r>
    <r>
      <rPr>
        <sz val="11"/>
        <rFont val="Times New Roman"/>
        <family val="1"/>
      </rPr>
      <t>1</t>
    </r>
    <r>
      <rPr>
        <sz val="11"/>
        <rFont val="方正仿宋_GBK"/>
        <family val="4"/>
      </rPr>
      <t>）未组织笔试的：考试考核总成绩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面试成绩；（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）组织笔试的：考试考核总成绩</t>
    </r>
    <r>
      <rPr>
        <sz val="11"/>
        <rFont val="Times New Roman"/>
        <family val="1"/>
      </rPr>
      <t>=</t>
    </r>
    <r>
      <rPr>
        <sz val="11"/>
        <rFont val="方正仿宋_GBK"/>
        <family val="4"/>
      </rPr>
      <t>笔试成绩×</t>
    </r>
    <r>
      <rPr>
        <sz val="11"/>
        <rFont val="Times New Roman"/>
        <family val="1"/>
      </rPr>
      <t>60% +</t>
    </r>
    <r>
      <rPr>
        <sz val="11"/>
        <rFont val="方正仿宋_GBK"/>
        <family val="4"/>
      </rPr>
      <t>面试成绩×</t>
    </r>
    <r>
      <rPr>
        <sz val="11"/>
        <rFont val="Times New Roman"/>
        <family val="1"/>
      </rPr>
      <t>40%</t>
    </r>
    <r>
      <rPr>
        <sz val="11"/>
        <rFont val="方正仿宋_GBK"/>
        <family val="4"/>
      </rPr>
      <t xml:space="preserve">。计算结果若出现小数，则按四舍五入法保留两位小数；
</t>
    </r>
    <r>
      <rPr>
        <sz val="11"/>
        <rFont val="Times New Roman"/>
        <family val="1"/>
      </rPr>
      <t xml:space="preserve">        2.</t>
    </r>
    <r>
      <rPr>
        <sz val="11"/>
        <rFont val="方正仿宋_GBK"/>
        <family val="4"/>
      </rPr>
      <t>未形成有效竞争的，考生考试考核总成绩须达到</t>
    </r>
    <r>
      <rPr>
        <sz val="11"/>
        <rFont val="Times New Roman"/>
        <family val="1"/>
      </rPr>
      <t>70</t>
    </r>
    <r>
      <rPr>
        <sz val="11"/>
        <rFont val="方正仿宋_GBK"/>
        <family val="4"/>
      </rPr>
      <t>分，方能进入体检、考察等后续环节；形成有效竞争的，考生考试考核总成绩须达到</t>
    </r>
    <r>
      <rPr>
        <sz val="11"/>
        <rFont val="Times New Roman"/>
        <family val="1"/>
      </rPr>
      <t>60</t>
    </r>
    <r>
      <rPr>
        <sz val="11"/>
        <rFont val="方正仿宋_GBK"/>
        <family val="4"/>
      </rPr>
      <t xml:space="preserve">分，方能进入体检、考察等后续环节；
</t>
    </r>
    <r>
      <rPr>
        <sz val="11"/>
        <rFont val="Times New Roman"/>
        <family val="1"/>
      </rPr>
      <t xml:space="preserve">        3.</t>
    </r>
    <r>
      <rPr>
        <sz val="11"/>
        <rFont val="方正仿宋_GBK"/>
        <family val="4"/>
      </rPr>
      <t>体检人选按照拟招聘岗位人数，根据报考该岗位考生考试考核成绩（小数点后保留</t>
    </r>
    <r>
      <rPr>
        <sz val="11"/>
        <rFont val="Times New Roman"/>
        <family val="1"/>
      </rPr>
      <t>2</t>
    </r>
    <r>
      <rPr>
        <sz val="11"/>
        <rFont val="方正仿宋_GBK"/>
        <family val="4"/>
      </rPr>
      <t>位有效数字）从高分到低分等额确定（当考试考核总成绩相同时，依次按岗位所需的职称、执业资格、学历，高者优先；若仍相同则加试，以加试成绩高者优先）。</t>
    </r>
  </si>
  <si>
    <t>缺考</t>
  </si>
  <si>
    <t>缺考</t>
  </si>
  <si>
    <t xml:space="preserve">2020年大渡口区基层医疗卫生机构考核招聘紧缺专业技术人员笔试、面试和总成绩公布表   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</si>
</sst>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.0;[Red]0.0"/>
  </numFmts>
  <fonts count="54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方正黑体_GBK"/>
      <family val="4"/>
    </font>
    <font>
      <sz val="12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Times New Roman"/>
      <family val="1"/>
    </font>
    <font>
      <sz val="11"/>
      <name val="方正仿宋_GBK"/>
      <family val="4"/>
    </font>
    <font>
      <sz val="12"/>
      <name val="方正仿宋_GBK"/>
      <family val="4"/>
    </font>
    <font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Times New Roman"/>
      <family val="1"/>
    </font>
    <font>
      <sz val="16"/>
      <color indexed="8"/>
      <name val="方正小标宋_GBK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Times New Roman"/>
      <family val="1"/>
    </font>
    <font>
      <sz val="11"/>
      <color theme="1"/>
      <name val="方正黑体_GBK"/>
      <family val="4"/>
    </font>
    <font>
      <sz val="11"/>
      <color theme="1"/>
      <name val="宋体"/>
      <family val="0"/>
    </font>
    <font>
      <sz val="11"/>
      <color theme="1"/>
      <name val="方正仿宋_GBK"/>
      <family val="4"/>
    </font>
    <font>
      <sz val="16"/>
      <color theme="1"/>
      <name val="方正小标宋_GBK"/>
      <family val="4"/>
    </font>
    <font>
      <sz val="11"/>
      <color rgb="FF000000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176" fontId="8" fillId="0" borderId="10" xfId="0" applyNumberFormat="1" applyFont="1" applyFill="1" applyBorder="1" applyAlignment="1">
      <alignment horizontal="center" vertical="center" shrinkToFit="1"/>
    </xf>
    <xf numFmtId="177" fontId="49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176" fontId="8" fillId="0" borderId="12" xfId="0" applyNumberFormat="1" applyFont="1" applyFill="1" applyBorder="1" applyAlignment="1">
      <alignment horizontal="center" vertical="center" shrinkToFit="1"/>
    </xf>
    <xf numFmtId="178" fontId="48" fillId="0" borderId="11" xfId="0" applyNumberFormat="1" applyFont="1" applyFill="1" applyBorder="1" applyAlignment="1">
      <alignment horizontal="center" vertical="center"/>
    </xf>
    <xf numFmtId="178" fontId="50" fillId="0" borderId="10" xfId="0" applyNumberFormat="1" applyFont="1" applyFill="1" applyBorder="1" applyAlignment="1">
      <alignment horizontal="center" vertical="center"/>
    </xf>
    <xf numFmtId="178" fontId="50" fillId="0" borderId="10" xfId="0" applyNumberFormat="1" applyFont="1" applyFill="1" applyBorder="1" applyAlignment="1">
      <alignment horizontal="center" vertical="center" wrapText="1"/>
    </xf>
    <xf numFmtId="178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51" fillId="0" borderId="11" xfId="0" applyNumberFormat="1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/>
    </xf>
    <xf numFmtId="178" fontId="48" fillId="0" borderId="12" xfId="0" applyNumberFormat="1" applyFont="1" applyFill="1" applyBorder="1" applyAlignment="1">
      <alignment horizontal="center" vertical="center" wrapText="1"/>
    </xf>
    <xf numFmtId="178" fontId="48" fillId="0" borderId="11" xfId="0" applyNumberFormat="1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178" fontId="50" fillId="0" borderId="11" xfId="0" applyNumberFormat="1" applyFont="1" applyFill="1" applyBorder="1" applyAlignment="1">
      <alignment horizontal="center" vertical="center" wrapText="1"/>
    </xf>
    <xf numFmtId="176" fontId="5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3" fillId="0" borderId="11" xfId="45" applyFont="1" applyFill="1" applyBorder="1" applyAlignment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177" fontId="49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 5" xfId="44"/>
    <cellStyle name="常规 6" xfId="45"/>
    <cellStyle name="好" xfId="46"/>
    <cellStyle name="汇总" xfId="47"/>
    <cellStyle name="Currency" xfId="48"/>
    <cellStyle name="Currency [0]" xfId="49"/>
    <cellStyle name="计算" xfId="50"/>
    <cellStyle name="检查单元格" xfId="51"/>
    <cellStyle name="解释性文本" xfId="52"/>
    <cellStyle name="警告文本" xfId="53"/>
    <cellStyle name="链接单元格" xfId="54"/>
    <cellStyle name="Comma" xfId="55"/>
    <cellStyle name="Comma [0]" xfId="56"/>
    <cellStyle name="强调文字颜色 1" xfId="57"/>
    <cellStyle name="强调文字颜色 2" xfId="58"/>
    <cellStyle name="强调文字颜色 3" xfId="59"/>
    <cellStyle name="强调文字颜色 4" xfId="60"/>
    <cellStyle name="强调文字颜色 5" xfId="61"/>
    <cellStyle name="强调文字颜色 6" xfId="62"/>
    <cellStyle name="适中" xfId="63"/>
    <cellStyle name="输出" xfId="64"/>
    <cellStyle name="输入" xfId="65"/>
    <cellStyle name="注释" xfId="66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M7" sqref="M7"/>
    </sheetView>
  </sheetViews>
  <sheetFormatPr defaultColWidth="8.8515625" defaultRowHeight="15"/>
  <cols>
    <col min="1" max="1" width="19.57421875" style="1" customWidth="1"/>
    <col min="2" max="2" width="29.00390625" style="1" customWidth="1"/>
    <col min="3" max="3" width="15.7109375" style="1" customWidth="1"/>
    <col min="4" max="4" width="8.8515625" style="1" customWidth="1"/>
    <col min="5" max="5" width="11.7109375" style="7" customWidth="1"/>
    <col min="6" max="7" width="11.8515625" style="4" customWidth="1"/>
    <col min="8" max="8" width="11.00390625" style="4" customWidth="1"/>
    <col min="9" max="9" width="9.421875" style="5" customWidth="1"/>
    <col min="10" max="10" width="11.140625" style="5" customWidth="1"/>
    <col min="11" max="16384" width="8.8515625" style="3" customWidth="1"/>
  </cols>
  <sheetData>
    <row r="1" spans="1:10" ht="30" customHeight="1">
      <c r="A1" s="26" t="s">
        <v>34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8" customFormat="1" ht="42" customHeight="1">
      <c r="A2" s="27" t="s">
        <v>29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2" customFormat="1" ht="15.75" customHeight="1">
      <c r="A3" s="28" t="s">
        <v>4</v>
      </c>
      <c r="B3" s="29" t="s">
        <v>1</v>
      </c>
      <c r="C3" s="29" t="s">
        <v>3</v>
      </c>
      <c r="D3" s="28" t="s">
        <v>0</v>
      </c>
      <c r="E3" s="37" t="s">
        <v>7</v>
      </c>
      <c r="F3" s="37"/>
      <c r="G3" s="38" t="s">
        <v>2</v>
      </c>
      <c r="H3" s="38"/>
      <c r="I3" s="30" t="s">
        <v>30</v>
      </c>
      <c r="J3" s="30" t="s">
        <v>5</v>
      </c>
    </row>
    <row r="4" spans="1:10" s="6" customFormat="1" ht="15.75" customHeight="1">
      <c r="A4" s="28"/>
      <c r="B4" s="29"/>
      <c r="C4" s="29"/>
      <c r="D4" s="28"/>
      <c r="E4" s="11" t="s">
        <v>7</v>
      </c>
      <c r="F4" s="11" t="s">
        <v>8</v>
      </c>
      <c r="G4" s="11" t="s">
        <v>2</v>
      </c>
      <c r="H4" s="11" t="s">
        <v>9</v>
      </c>
      <c r="I4" s="31"/>
      <c r="J4" s="31"/>
    </row>
    <row r="5" spans="1:10" s="6" customFormat="1" ht="21.75" customHeight="1">
      <c r="A5" s="35" t="s">
        <v>28</v>
      </c>
      <c r="B5" s="32" t="s">
        <v>6</v>
      </c>
      <c r="C5" s="32" t="s">
        <v>11</v>
      </c>
      <c r="D5" s="12" t="s">
        <v>15</v>
      </c>
      <c r="E5" s="14">
        <v>75</v>
      </c>
      <c r="F5" s="10">
        <f aca="true" t="shared" si="0" ref="F5:F10">E5*0.6</f>
        <v>45</v>
      </c>
      <c r="G5" s="15" t="s">
        <v>32</v>
      </c>
      <c r="H5" s="16" t="s">
        <v>32</v>
      </c>
      <c r="I5" s="17">
        <f>F5</f>
        <v>45</v>
      </c>
      <c r="J5" s="18">
        <v>3</v>
      </c>
    </row>
    <row r="6" spans="1:10" s="6" customFormat="1" ht="21.75" customHeight="1">
      <c r="A6" s="35"/>
      <c r="B6" s="33"/>
      <c r="C6" s="33"/>
      <c r="D6" s="12" t="s">
        <v>16</v>
      </c>
      <c r="E6" s="14">
        <v>74</v>
      </c>
      <c r="F6" s="10">
        <f t="shared" si="0"/>
        <v>44.4</v>
      </c>
      <c r="G6" s="14">
        <v>62.2</v>
      </c>
      <c r="H6" s="17">
        <f>G6*0.4</f>
        <v>24.880000000000003</v>
      </c>
      <c r="I6" s="17">
        <f>F6+H6</f>
        <v>69.28</v>
      </c>
      <c r="J6" s="19">
        <v>2</v>
      </c>
    </row>
    <row r="7" spans="1:10" s="6" customFormat="1" ht="21.75" customHeight="1">
      <c r="A7" s="35"/>
      <c r="B7" s="34"/>
      <c r="C7" s="34"/>
      <c r="D7" s="12" t="s">
        <v>17</v>
      </c>
      <c r="E7" s="14">
        <v>73</v>
      </c>
      <c r="F7" s="10">
        <f t="shared" si="0"/>
        <v>43.8</v>
      </c>
      <c r="G7" s="14">
        <v>72.8</v>
      </c>
      <c r="H7" s="17">
        <f>G7*0.4</f>
        <v>29.12</v>
      </c>
      <c r="I7" s="17">
        <f>F7+H7</f>
        <v>72.92</v>
      </c>
      <c r="J7" s="19">
        <v>1</v>
      </c>
    </row>
    <row r="8" spans="1:10" s="6" customFormat="1" ht="21.75" customHeight="1">
      <c r="A8" s="35"/>
      <c r="B8" s="32" t="s">
        <v>6</v>
      </c>
      <c r="C8" s="32" t="s">
        <v>12</v>
      </c>
      <c r="D8" s="12" t="s">
        <v>18</v>
      </c>
      <c r="E8" s="14">
        <v>60</v>
      </c>
      <c r="F8" s="10">
        <f t="shared" si="0"/>
        <v>36</v>
      </c>
      <c r="G8" s="14">
        <v>69</v>
      </c>
      <c r="H8" s="17">
        <f>G8*0.4</f>
        <v>27.6</v>
      </c>
      <c r="I8" s="17">
        <f>F8+H8</f>
        <v>63.6</v>
      </c>
      <c r="J8" s="19">
        <v>1</v>
      </c>
    </row>
    <row r="9" spans="1:10" s="6" customFormat="1" ht="21.75" customHeight="1">
      <c r="A9" s="35"/>
      <c r="B9" s="33"/>
      <c r="C9" s="33"/>
      <c r="D9" s="12" t="s">
        <v>19</v>
      </c>
      <c r="E9" s="14">
        <v>60</v>
      </c>
      <c r="F9" s="10">
        <f t="shared" si="0"/>
        <v>36</v>
      </c>
      <c r="G9" s="14">
        <v>62.2</v>
      </c>
      <c r="H9" s="17">
        <f>G9*0.4</f>
        <v>24.880000000000003</v>
      </c>
      <c r="I9" s="17">
        <f>F9+H9</f>
        <v>60.88</v>
      </c>
      <c r="J9" s="19">
        <v>3</v>
      </c>
    </row>
    <row r="10" spans="1:10" s="6" customFormat="1" ht="21.75" customHeight="1">
      <c r="A10" s="35"/>
      <c r="B10" s="34"/>
      <c r="C10" s="34"/>
      <c r="D10" s="12" t="s">
        <v>20</v>
      </c>
      <c r="E10" s="14">
        <v>59</v>
      </c>
      <c r="F10" s="10">
        <f t="shared" si="0"/>
        <v>35.4</v>
      </c>
      <c r="G10" s="14">
        <v>63.9</v>
      </c>
      <c r="H10" s="17">
        <f>G10*0.4</f>
        <v>25.560000000000002</v>
      </c>
      <c r="I10" s="17">
        <f>F10+H10</f>
        <v>60.96</v>
      </c>
      <c r="J10" s="19">
        <v>2</v>
      </c>
    </row>
    <row r="11" spans="1:10" s="6" customFormat="1" ht="21.75" customHeight="1">
      <c r="A11" s="35"/>
      <c r="B11" s="32" t="s">
        <v>6</v>
      </c>
      <c r="C11" s="32" t="s">
        <v>13</v>
      </c>
      <c r="D11" s="20" t="s">
        <v>21</v>
      </c>
      <c r="E11" s="13"/>
      <c r="F11" s="13"/>
      <c r="G11" s="21" t="s">
        <v>33</v>
      </c>
      <c r="H11" s="22"/>
      <c r="I11" s="23" t="str">
        <f>G11</f>
        <v>缺考</v>
      </c>
      <c r="J11" s="24" t="s">
        <v>32</v>
      </c>
    </row>
    <row r="12" spans="1:10" s="6" customFormat="1" ht="21.75" customHeight="1">
      <c r="A12" s="35"/>
      <c r="B12" s="34"/>
      <c r="C12" s="34"/>
      <c r="D12" s="12" t="s">
        <v>22</v>
      </c>
      <c r="E12" s="13"/>
      <c r="F12" s="13"/>
      <c r="G12" s="23">
        <v>80.4</v>
      </c>
      <c r="H12" s="22"/>
      <c r="I12" s="23">
        <f aca="true" t="shared" si="1" ref="I12:I17">G12</f>
        <v>80.4</v>
      </c>
      <c r="J12" s="19">
        <v>1</v>
      </c>
    </row>
    <row r="13" spans="1:10" s="6" customFormat="1" ht="21.75" customHeight="1">
      <c r="A13" s="35"/>
      <c r="B13" s="32" t="s">
        <v>10</v>
      </c>
      <c r="C13" s="32" t="s">
        <v>14</v>
      </c>
      <c r="D13" s="12" t="s">
        <v>23</v>
      </c>
      <c r="E13" s="13"/>
      <c r="F13" s="13"/>
      <c r="G13" s="23">
        <v>65.6</v>
      </c>
      <c r="H13" s="22"/>
      <c r="I13" s="23">
        <f t="shared" si="1"/>
        <v>65.6</v>
      </c>
      <c r="J13" s="19">
        <v>3</v>
      </c>
    </row>
    <row r="14" spans="1:10" s="6" customFormat="1" ht="21.75" customHeight="1">
      <c r="A14" s="35"/>
      <c r="B14" s="33"/>
      <c r="C14" s="33"/>
      <c r="D14" s="12" t="s">
        <v>24</v>
      </c>
      <c r="E14" s="13"/>
      <c r="F14" s="13"/>
      <c r="G14" s="23">
        <v>72</v>
      </c>
      <c r="H14" s="22"/>
      <c r="I14" s="23">
        <f t="shared" si="1"/>
        <v>72</v>
      </c>
      <c r="J14" s="19">
        <v>1</v>
      </c>
    </row>
    <row r="15" spans="1:10" s="6" customFormat="1" ht="21.75" customHeight="1">
      <c r="A15" s="35"/>
      <c r="B15" s="33"/>
      <c r="C15" s="33"/>
      <c r="D15" s="12" t="s">
        <v>25</v>
      </c>
      <c r="E15" s="13"/>
      <c r="F15" s="13"/>
      <c r="G15" s="25" t="s">
        <v>33</v>
      </c>
      <c r="H15" s="22"/>
      <c r="I15" s="23" t="str">
        <f t="shared" si="1"/>
        <v>缺考</v>
      </c>
      <c r="J15" s="24" t="s">
        <v>32</v>
      </c>
    </row>
    <row r="16" spans="1:10" s="6" customFormat="1" ht="21.75" customHeight="1">
      <c r="A16" s="35"/>
      <c r="B16" s="33"/>
      <c r="C16" s="33"/>
      <c r="D16" s="12" t="s">
        <v>26</v>
      </c>
      <c r="E16" s="13"/>
      <c r="F16" s="13"/>
      <c r="G16" s="14">
        <v>70.6</v>
      </c>
      <c r="H16" s="22"/>
      <c r="I16" s="23">
        <f t="shared" si="1"/>
        <v>70.6</v>
      </c>
      <c r="J16" s="19">
        <v>2</v>
      </c>
    </row>
    <row r="17" spans="1:10" s="6" customFormat="1" ht="21.75" customHeight="1">
      <c r="A17" s="35"/>
      <c r="B17" s="34"/>
      <c r="C17" s="34"/>
      <c r="D17" s="12" t="s">
        <v>27</v>
      </c>
      <c r="E17" s="13"/>
      <c r="F17" s="13"/>
      <c r="G17" s="21" t="s">
        <v>32</v>
      </c>
      <c r="H17" s="22"/>
      <c r="I17" s="23" t="str">
        <f t="shared" si="1"/>
        <v>缺考</v>
      </c>
      <c r="J17" s="24" t="s">
        <v>32</v>
      </c>
    </row>
    <row r="18" spans="1:10" s="9" customFormat="1" ht="114.75" customHeight="1">
      <c r="A18" s="36" t="s">
        <v>31</v>
      </c>
      <c r="B18" s="36"/>
      <c r="C18" s="36"/>
      <c r="D18" s="36"/>
      <c r="E18" s="36"/>
      <c r="F18" s="36"/>
      <c r="G18" s="36"/>
      <c r="H18" s="36"/>
      <c r="I18" s="36"/>
      <c r="J18" s="36"/>
    </row>
    <row r="21" ht="14.25" customHeight="1"/>
  </sheetData>
  <sheetProtection/>
  <mergeCells count="20">
    <mergeCell ref="B8:B10"/>
    <mergeCell ref="C8:C10"/>
    <mergeCell ref="A5:A17"/>
    <mergeCell ref="A18:J18"/>
    <mergeCell ref="B5:B7"/>
    <mergeCell ref="C5:C7"/>
    <mergeCell ref="B11:B12"/>
    <mergeCell ref="C11:C12"/>
    <mergeCell ref="B13:B17"/>
    <mergeCell ref="C13:C17"/>
    <mergeCell ref="A1:J1"/>
    <mergeCell ref="A2:J2"/>
    <mergeCell ref="A3:A4"/>
    <mergeCell ref="B3:B4"/>
    <mergeCell ref="C3:C4"/>
    <mergeCell ref="D3:D4"/>
    <mergeCell ref="I3:I4"/>
    <mergeCell ref="J3:J4"/>
    <mergeCell ref="E3:F3"/>
    <mergeCell ref="G3:H3"/>
  </mergeCells>
  <conditionalFormatting sqref="D5:D17">
    <cfRule type="duplicateValues" priority="7" dxfId="7">
      <formula>AND(COUNTIF($D$5:$D$17,D5)&gt;1,NOT(ISBLANK(D5)))</formula>
    </cfRule>
  </conditionalFormatting>
  <conditionalFormatting sqref="D5:D7">
    <cfRule type="duplicateValues" priority="6" dxfId="7">
      <formula>AND(COUNTIF($D$5:$D$7,D5)&gt;1,NOT(ISBLANK(D5)))</formula>
    </cfRule>
  </conditionalFormatting>
  <conditionalFormatting sqref="D5:D8">
    <cfRule type="duplicateValues" priority="5" dxfId="7">
      <formula>AND(COUNTIF($D$5:$D$8,D5)&gt;1,NOT(ISBLANK(D5)))</formula>
    </cfRule>
  </conditionalFormatting>
  <conditionalFormatting sqref="D9:D10">
    <cfRule type="duplicateValues" priority="3" dxfId="7">
      <formula>AND(COUNTIF($D$9:$D$10,D9)&gt;1,NOT(ISBLANK(D9)))</formula>
    </cfRule>
    <cfRule type="duplicateValues" priority="4" dxfId="7">
      <formula>AND(COUNTIF($D$9:$D$10,D9)&gt;1,NOT(ISBLANK(D9)))</formula>
    </cfRule>
  </conditionalFormatting>
  <conditionalFormatting sqref="D11:D12">
    <cfRule type="duplicateValues" priority="2" dxfId="7">
      <formula>AND(COUNTIF($D$11:$D$12,D11)&gt;1,NOT(ISBLANK(D11)))</formula>
    </cfRule>
  </conditionalFormatting>
  <conditionalFormatting sqref="D13:D17">
    <cfRule type="duplicateValues" priority="1" dxfId="7">
      <formula>AND(COUNTIF($D$13:$D$17,D13)&gt;1,NOT(ISBLANK(D13)))</formula>
    </cfRule>
  </conditionalFormatting>
  <printOptions horizontalCentered="1"/>
  <pageMargins left="0.3937007874015748" right="0.3937007874015748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李乐</cp:lastModifiedBy>
  <cp:lastPrinted>2020-11-14T03:54:34Z</cp:lastPrinted>
  <dcterms:created xsi:type="dcterms:W3CDTF">2015-12-21T02:17:33Z</dcterms:created>
  <dcterms:modified xsi:type="dcterms:W3CDTF">2020-11-16T05:20:54Z</dcterms:modified>
  <cp:category/>
  <cp:version/>
  <cp:contentType/>
  <cp:contentStatus/>
</cp:coreProperties>
</file>