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</sheets>
  <definedNames>
    <definedName name="_xlnm._FilterDatabase" localSheetId="0" hidden="1">Sheet1!$A$2:$H$36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G74" i="1"/>
  <c r="H74" s="1"/>
  <c r="E74"/>
  <c r="G73"/>
  <c r="E73"/>
  <c r="G72"/>
  <c r="H72" s="1"/>
  <c r="E72"/>
  <c r="G71"/>
  <c r="E71"/>
  <c r="G70"/>
  <c r="H70" s="1"/>
  <c r="E70"/>
  <c r="G69"/>
  <c r="E69"/>
  <c r="G68"/>
  <c r="E68"/>
  <c r="G67"/>
  <c r="E67"/>
  <c r="G66"/>
  <c r="H66" s="1"/>
  <c r="E66"/>
  <c r="G65"/>
  <c r="E65"/>
  <c r="G64"/>
  <c r="H64" s="1"/>
  <c r="E64"/>
  <c r="G63"/>
  <c r="E63"/>
  <c r="G62"/>
  <c r="H62" s="1"/>
  <c r="E62"/>
  <c r="G61"/>
  <c r="E61"/>
  <c r="G60"/>
  <c r="H60" s="1"/>
  <c r="E60"/>
  <c r="G59"/>
  <c r="E59"/>
  <c r="G58"/>
  <c r="H58" s="1"/>
  <c r="E58"/>
  <c r="G57"/>
  <c r="E57"/>
  <c r="G56"/>
  <c r="H56" s="1"/>
  <c r="E56"/>
  <c r="G55"/>
  <c r="E55"/>
  <c r="G54"/>
  <c r="H54" s="1"/>
  <c r="E54"/>
  <c r="G53"/>
  <c r="E53"/>
  <c r="G52"/>
  <c r="H52" s="1"/>
  <c r="E52"/>
  <c r="G51"/>
  <c r="E51"/>
  <c r="G50"/>
  <c r="H50" s="1"/>
  <c r="E50"/>
  <c r="G49"/>
  <c r="E49"/>
  <c r="G48"/>
  <c r="H48" s="1"/>
  <c r="E48"/>
  <c r="G47"/>
  <c r="E47"/>
  <c r="G46"/>
  <c r="H46" s="1"/>
  <c r="E46"/>
  <c r="G45"/>
  <c r="E45"/>
  <c r="G44"/>
  <c r="E44"/>
  <c r="G43"/>
  <c r="E43"/>
  <c r="G42"/>
  <c r="H42" s="1"/>
  <c r="E42"/>
  <c r="G41"/>
  <c r="E41"/>
  <c r="G40"/>
  <c r="H40" s="1"/>
  <c r="E40"/>
  <c r="G39"/>
  <c r="E39"/>
  <c r="G38"/>
  <c r="H38" s="1"/>
  <c r="E38"/>
  <c r="G37"/>
  <c r="E37"/>
  <c r="H44" l="1"/>
  <c r="H68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</calcChain>
</file>

<file path=xl/sharedStrings.xml><?xml version="1.0" encoding="utf-8"?>
<sst xmlns="http://schemas.openxmlformats.org/spreadsheetml/2006/main" count="86" uniqueCount="27">
  <si>
    <r>
      <t>法律</t>
    </r>
    <r>
      <rPr>
        <sz val="11"/>
        <color indexed="8"/>
        <rFont val="Times New Roman"/>
        <family val="1"/>
      </rPr>
      <t>C</t>
    </r>
  </si>
  <si>
    <r>
      <t>文秘</t>
    </r>
    <r>
      <rPr>
        <sz val="11"/>
        <color indexed="8"/>
        <rFont val="Times New Roman"/>
        <family val="1"/>
      </rPr>
      <t>A2</t>
    </r>
  </si>
  <si>
    <r>
      <t>文秘</t>
    </r>
    <r>
      <rPr>
        <sz val="11"/>
        <color indexed="8"/>
        <rFont val="Times New Roman"/>
        <family val="1"/>
      </rPr>
      <t>A1</t>
    </r>
  </si>
  <si>
    <t>面试成绩</t>
  </si>
  <si>
    <t>准考证号</t>
  </si>
  <si>
    <t>缺考</t>
  </si>
  <si>
    <r>
      <t>财务</t>
    </r>
    <r>
      <rPr>
        <sz val="11"/>
        <color indexed="8"/>
        <rFont val="Times New Roman"/>
        <family val="1"/>
      </rPr>
      <t>B</t>
    </r>
  </si>
  <si>
    <r>
      <t>窗口管理</t>
    </r>
    <r>
      <rPr>
        <sz val="11"/>
        <color indexed="8"/>
        <rFont val="Times New Roman"/>
        <family val="1"/>
      </rPr>
      <t>F</t>
    </r>
  </si>
  <si>
    <r>
      <t>工伤待遇审核</t>
    </r>
    <r>
      <rPr>
        <sz val="11"/>
        <color indexed="8"/>
        <rFont val="Times New Roman"/>
        <family val="1"/>
      </rPr>
      <t>E</t>
    </r>
  </si>
  <si>
    <r>
      <t>工商管理</t>
    </r>
    <r>
      <rPr>
        <sz val="11"/>
        <color indexed="8"/>
        <rFont val="Times New Roman"/>
        <family val="1"/>
      </rPr>
      <t>I4</t>
    </r>
  </si>
  <si>
    <r>
      <t>计算机维护与管理</t>
    </r>
    <r>
      <rPr>
        <sz val="11"/>
        <color indexed="8"/>
        <rFont val="Times New Roman"/>
        <family val="1"/>
      </rPr>
      <t>G</t>
    </r>
  </si>
  <si>
    <r>
      <t>金融与财务管理</t>
    </r>
    <r>
      <rPr>
        <sz val="11"/>
        <color indexed="8"/>
        <rFont val="Times New Roman"/>
        <family val="1"/>
      </rPr>
      <t>J</t>
    </r>
  </si>
  <si>
    <r>
      <t>经济统计</t>
    </r>
    <r>
      <rPr>
        <sz val="11"/>
        <color indexed="8"/>
        <rFont val="Times New Roman"/>
        <family val="1"/>
      </rPr>
      <t>K</t>
    </r>
  </si>
  <si>
    <r>
      <t>美术创作</t>
    </r>
    <r>
      <rPr>
        <sz val="11"/>
        <color indexed="8"/>
        <rFont val="Times New Roman"/>
        <family val="1"/>
      </rPr>
      <t>H</t>
    </r>
  </si>
  <si>
    <r>
      <t>食品管理</t>
    </r>
    <r>
      <rPr>
        <sz val="11"/>
        <color indexed="8"/>
        <rFont val="Times New Roman"/>
        <family val="1"/>
      </rPr>
      <t>I3</t>
    </r>
  </si>
  <si>
    <r>
      <t>市场经济管理</t>
    </r>
    <r>
      <rPr>
        <sz val="11"/>
        <color indexed="8"/>
        <rFont val="Times New Roman"/>
        <family val="1"/>
      </rPr>
      <t>I1</t>
    </r>
  </si>
  <si>
    <r>
      <t>网络管理</t>
    </r>
    <r>
      <rPr>
        <sz val="11"/>
        <color indexed="8"/>
        <rFont val="Times New Roman"/>
        <family val="1"/>
      </rPr>
      <t>D</t>
    </r>
  </si>
  <si>
    <r>
      <t>药事管理</t>
    </r>
    <r>
      <rPr>
        <sz val="11"/>
        <color indexed="8"/>
        <rFont val="Times New Roman"/>
        <family val="1"/>
      </rPr>
      <t>I2</t>
    </r>
  </si>
  <si>
    <r>
      <t>医疗监管</t>
    </r>
    <r>
      <rPr>
        <sz val="11"/>
        <color indexed="8"/>
        <rFont val="Times New Roman"/>
        <family val="1"/>
      </rPr>
      <t>L</t>
    </r>
  </si>
  <si>
    <t>2020年娄底市娄星区区直事业单位公开招聘工作人员综合成绩</t>
    <phoneticPr fontId="3" type="noConversion"/>
  </si>
  <si>
    <t>笔试成绩折算</t>
    <phoneticPr fontId="3" type="noConversion"/>
  </si>
  <si>
    <t>面试成绩折算</t>
    <phoneticPr fontId="3" type="noConversion"/>
  </si>
  <si>
    <t>招聘岗位及代码</t>
    <phoneticPr fontId="3" type="noConversion"/>
  </si>
  <si>
    <t>序号</t>
    <phoneticPr fontId="3" type="noConversion"/>
  </si>
  <si>
    <t>笔试成绩</t>
    <phoneticPr fontId="3" type="noConversion"/>
  </si>
  <si>
    <t>综合成绩</t>
    <phoneticPr fontId="3" type="noConversion"/>
  </si>
  <si>
    <t>本岗位排名</t>
    <phoneticPr fontId="3" type="noConversion"/>
  </si>
</sst>
</file>

<file path=xl/styles.xml><?xml version="1.0" encoding="utf-8"?>
<styleSheet xmlns="http://schemas.openxmlformats.org/spreadsheetml/2006/main">
  <numFmts count="3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;[Red]\(0.00\)"/>
    <numFmt numFmtId="177" formatCode="0_ "/>
    <numFmt numFmtId="178" formatCode="&quot;$&quot;#,##0_);\(&quot;$&quot;#,##0\)"/>
    <numFmt numFmtId="179" formatCode="#,##0;\-#,##0;&quot;-&quot;"/>
    <numFmt numFmtId="180" formatCode="#,##0;\(#,##0\)"/>
    <numFmt numFmtId="181" formatCode="_-* #,##0.00_-;\-* #,##0.00_-;_-* &quot;-&quot;??_-;_-@_-"/>
    <numFmt numFmtId="182" formatCode="#,##0;[Red]\(#,##0\)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0.00_)"/>
    <numFmt numFmtId="193" formatCode="_-* #,##0\ _k_r_-;\-* #,##0\ _k_r_-;_-* &quot;-&quot;\ _k_r_-;_-@_-"/>
    <numFmt numFmtId="194" formatCode="_-* #,##0.00\ _k_r_-;\-* #,##0.00\ _k_r_-;_-* &quot;-&quot;??\ _k_r_-;_-@_-"/>
    <numFmt numFmtId="195" formatCode="&quot;綅&quot;\t#,##0_);[Red]\(&quot;綅&quot;\t#,##0\)"/>
    <numFmt numFmtId="196" formatCode="&quot;?\t#,##0_);[Red]\(&quot;&quot;?&quot;\t#,##0\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yy\.mm\.dd"/>
    <numFmt numFmtId="205" formatCode="0.0"/>
  </numFmts>
  <fonts count="105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name val="Genev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8"/>
      <name val="Tahoma"/>
      <family val="2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1"/>
      <color indexed="9"/>
      <name val="Tahoma"/>
      <family val="2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5"/>
      <color indexed="56"/>
      <name val="Tahoma"/>
      <family val="2"/>
      <charset val="134"/>
    </font>
    <font>
      <b/>
      <sz val="13"/>
      <color indexed="56"/>
      <name val="楷体_GB2312"/>
      <family val="3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楷体_GB2312"/>
      <family val="3"/>
      <charset val="134"/>
    </font>
    <font>
      <b/>
      <sz val="11"/>
      <color indexed="56"/>
      <name val="Tahoma"/>
      <family val="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1"/>
      <color indexed="20"/>
      <name val="Tahoma"/>
      <family val="2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Arial"/>
      <family val="2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family val="3"/>
      <charset val="134"/>
    </font>
    <font>
      <sz val="11"/>
      <color indexed="17"/>
      <name val="Tahoma"/>
      <family val="2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Arial"/>
      <family val="2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1"/>
      <color indexed="8"/>
      <name val="Tahoma"/>
      <family val="2"/>
      <charset val="134"/>
    </font>
    <font>
      <b/>
      <sz val="12"/>
      <color indexed="52"/>
      <name val="楷体_GB2312"/>
      <family val="3"/>
      <charset val="134"/>
    </font>
    <font>
      <b/>
      <sz val="11"/>
      <color indexed="52"/>
      <name val="Tahoma"/>
      <family val="2"/>
      <charset val="134"/>
    </font>
    <font>
      <b/>
      <sz val="12"/>
      <color indexed="9"/>
      <name val="楷体_GB2312"/>
      <family val="3"/>
      <charset val="134"/>
    </font>
    <font>
      <b/>
      <sz val="11"/>
      <color indexed="9"/>
      <name val="Tahoma"/>
      <family val="2"/>
      <charset val="134"/>
    </font>
    <font>
      <i/>
      <sz val="12"/>
      <color indexed="23"/>
      <name val="楷体_GB2312"/>
      <family val="3"/>
      <charset val="134"/>
    </font>
    <font>
      <i/>
      <sz val="11"/>
      <color indexed="23"/>
      <name val="Tahoma"/>
      <family val="2"/>
      <charset val="134"/>
    </font>
    <font>
      <sz val="12"/>
      <color indexed="10"/>
      <name val="楷体_GB2312"/>
      <family val="3"/>
      <charset val="134"/>
    </font>
    <font>
      <sz val="11"/>
      <color indexed="10"/>
      <name val="Tahoma"/>
      <family val="2"/>
      <charset val="134"/>
    </font>
    <font>
      <sz val="12"/>
      <color indexed="52"/>
      <name val="楷体_GB2312"/>
      <family val="3"/>
      <charset val="134"/>
    </font>
    <font>
      <sz val="11"/>
      <color indexed="52"/>
      <name val="Tahoma"/>
      <family val="2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sz val="11"/>
      <color indexed="60"/>
      <name val="Tahoma"/>
      <family val="2"/>
      <charset val="134"/>
    </font>
    <font>
      <b/>
      <sz val="12"/>
      <color indexed="63"/>
      <name val="楷体_GB2312"/>
      <family val="3"/>
      <charset val="134"/>
    </font>
    <font>
      <b/>
      <sz val="11"/>
      <color indexed="63"/>
      <name val="Tahoma"/>
      <family val="2"/>
      <charset val="134"/>
    </font>
    <font>
      <sz val="12"/>
      <color indexed="62"/>
      <name val="楷体_GB2312"/>
      <family val="3"/>
      <charset val="134"/>
    </font>
    <font>
      <sz val="11"/>
      <color indexed="62"/>
      <name val="Tahoma"/>
      <family val="2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2"/>
      <name val="新細明體"/>
      <family val="1"/>
      <charset val="134"/>
    </font>
    <font>
      <sz val="10"/>
      <name val="MS Sans Serif"/>
      <family val="2"/>
    </font>
    <font>
      <sz val="12"/>
      <name val="바탕체"/>
      <family val="3"/>
      <charset val="134"/>
    </font>
    <font>
      <sz val="11"/>
      <color indexed="8"/>
      <name val="宋体"/>
      <family val="3"/>
      <charset val="134"/>
      <scheme val="minor"/>
    </font>
    <font>
      <sz val="16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719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/>
    <xf numFmtId="0" fontId="9" fillId="0" borderId="0"/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8" fillId="0" borderId="0"/>
    <xf numFmtId="49" fontId="2" fillId="0" borderId="0" applyFont="0" applyFill="0" applyBorder="0" applyAlignment="0" applyProtection="0"/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2" fillId="0" borderId="0"/>
    <xf numFmtId="0" fontId="12" fillId="0" borderId="0"/>
    <xf numFmtId="0" fontId="11" fillId="0" borderId="0"/>
    <xf numFmtId="0" fontId="9" fillId="0" borderId="0"/>
    <xf numFmtId="0" fontId="10" fillId="0" borderId="0">
      <alignment vertical="top"/>
    </xf>
    <xf numFmtId="0" fontId="9" fillId="0" borderId="0"/>
    <xf numFmtId="0" fontId="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9" fillId="0" borderId="0"/>
    <xf numFmtId="0" fontId="12" fillId="0" borderId="0"/>
    <xf numFmtId="0" fontId="9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0">
      <protection locked="0"/>
    </xf>
    <xf numFmtId="0" fontId="19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8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19" fillId="20" borderId="0" applyNumberFormat="0" applyBorder="0" applyAlignment="0" applyProtection="0"/>
    <xf numFmtId="0" fontId="16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19" fillId="8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21" fillId="0" borderId="0">
      <alignment horizontal="center" wrapText="1"/>
      <protection locked="0"/>
    </xf>
    <xf numFmtId="0" fontId="22" fillId="3" borderId="0" applyNumberFormat="0" applyBorder="0" applyAlignment="0" applyProtection="0">
      <alignment vertical="center"/>
    </xf>
    <xf numFmtId="3" fontId="23" fillId="0" borderId="0"/>
    <xf numFmtId="178" fontId="24" fillId="0" borderId="3" applyAlignment="0" applyProtection="0"/>
    <xf numFmtId="179" fontId="10" fillId="0" borderId="0" applyFill="0" applyBorder="0" applyAlignment="0"/>
    <xf numFmtId="0" fontId="25" fillId="20" borderId="4" applyNumberFormat="0" applyAlignment="0" applyProtection="0">
      <alignment vertical="center"/>
    </xf>
    <xf numFmtId="0" fontId="26" fillId="21" borderId="5" applyNumberFormat="0" applyAlignment="0" applyProtection="0">
      <alignment vertical="center"/>
    </xf>
    <xf numFmtId="0" fontId="24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80" fontId="27" fillId="0" borderId="0"/>
    <xf numFmtId="181" fontId="2" fillId="0" borderId="0" applyFont="0" applyFill="0" applyBorder="0" applyAlignment="0" applyProtection="0"/>
    <xf numFmtId="182" fontId="11" fillId="0" borderId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7" fillId="0" borderId="0"/>
    <xf numFmtId="0" fontId="28" fillId="0" borderId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7" fillId="0" borderId="0"/>
    <xf numFmtId="0" fontId="29" fillId="0" borderId="0" applyNumberFormat="0" applyFill="0" applyBorder="0" applyAlignment="0" applyProtection="0">
      <alignment vertical="center"/>
    </xf>
    <xf numFmtId="2" fontId="28" fillId="0" borderId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4" borderId="0" applyNumberFormat="0" applyBorder="0" applyAlignment="0" applyProtection="0">
      <alignment vertical="center"/>
    </xf>
    <xf numFmtId="0" fontId="32" fillId="20" borderId="0" applyNumberFormat="0" applyBorder="0" applyAlignment="0" applyProtection="0"/>
    <xf numFmtId="0" fontId="33" fillId="0" borderId="6" applyNumberFormat="0" applyAlignment="0" applyProtection="0">
      <alignment horizontal="left" vertical="center"/>
    </xf>
    <xf numFmtId="0" fontId="33" fillId="0" borderId="7">
      <alignment horizontal="left"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Protection="0"/>
    <xf numFmtId="0" fontId="33" fillId="0" borderId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7" borderId="4" applyNumberFormat="0" applyAlignment="0" applyProtection="0">
      <alignment vertical="center"/>
    </xf>
    <xf numFmtId="0" fontId="32" fillId="19" borderId="1" applyNumberFormat="0" applyBorder="0" applyAlignment="0" applyProtection="0"/>
    <xf numFmtId="187" fontId="40" fillId="25" borderId="0"/>
    <xf numFmtId="0" fontId="41" fillId="0" borderId="11" applyNumberFormat="0" applyFill="0" applyAlignment="0" applyProtection="0">
      <alignment vertical="center"/>
    </xf>
    <xf numFmtId="187" fontId="42" fillId="26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3" fillId="27" borderId="0" applyNumberFormat="0" applyBorder="0" applyAlignment="0" applyProtection="0">
      <alignment vertical="center"/>
    </xf>
    <xf numFmtId="0" fontId="27" fillId="0" borderId="0"/>
    <xf numFmtId="37" fontId="44" fillId="0" borderId="0"/>
    <xf numFmtId="0" fontId="45" fillId="0" borderId="0"/>
    <xf numFmtId="0" fontId="40" fillId="0" borderId="0"/>
    <xf numFmtId="192" fontId="46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19" borderId="12" applyNumberFormat="0" applyFont="0" applyAlignment="0" applyProtection="0">
      <alignment vertical="center"/>
    </xf>
    <xf numFmtId="0" fontId="47" fillId="20" borderId="13" applyNumberFormat="0" applyAlignment="0" applyProtection="0">
      <alignment vertical="center"/>
    </xf>
    <xf numFmtId="14" fontId="21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4" fillId="0" borderId="2">
      <alignment horizontal="center"/>
    </xf>
    <xf numFmtId="3" fontId="2" fillId="0" borderId="0" applyFont="0" applyFill="0" applyBorder="0" applyAlignment="0" applyProtection="0"/>
    <xf numFmtId="0" fontId="2" fillId="28" borderId="0" applyNumberFormat="0" applyFont="0" applyBorder="0" applyAlignment="0" applyProtection="0"/>
    <xf numFmtId="3" fontId="48" fillId="0" borderId="0"/>
    <xf numFmtId="0" fontId="24" fillId="0" borderId="0" applyNumberFormat="0" applyFill="0" applyBorder="0" applyAlignment="0" applyProtection="0"/>
    <xf numFmtId="0" fontId="49" fillId="29" borderId="14">
      <protection locked="0"/>
    </xf>
    <xf numFmtId="0" fontId="50" fillId="0" borderId="0"/>
    <xf numFmtId="0" fontId="49" fillId="29" borderId="14">
      <protection locked="0"/>
    </xf>
    <xf numFmtId="0" fontId="49" fillId="29" borderId="14">
      <protection locked="0"/>
    </xf>
    <xf numFmtId="0" fontId="51" fillId="0" borderId="0" applyNumberFormat="0" applyFill="0" applyBorder="0" applyAlignment="0" applyProtection="0">
      <alignment vertical="center"/>
    </xf>
    <xf numFmtId="0" fontId="28" fillId="0" borderId="15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53" fillId="0" borderId="8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9" fillId="0" borderId="16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61" fillId="0" borderId="17" applyNumberFormat="0" applyFill="0" applyProtection="0">
      <alignment horizont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/>
    <xf numFmtId="0" fontId="65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/>
    <xf numFmtId="0" fontId="68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/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/>
    <xf numFmtId="0" fontId="74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/>
    <xf numFmtId="0" fontId="76" fillId="6" borderId="0" applyNumberFormat="0" applyBorder="0" applyAlignment="0" applyProtection="0">
      <alignment vertical="center"/>
    </xf>
    <xf numFmtId="0" fontId="73" fillId="4" borderId="0" applyNumberFormat="0" applyBorder="0" applyAlignment="0" applyProtection="0"/>
    <xf numFmtId="0" fontId="76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73" fillId="4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8" applyNumberFormat="0" applyFill="0" applyAlignment="0" applyProtection="0">
      <alignment vertical="center"/>
    </xf>
    <xf numFmtId="0" fontId="78" fillId="0" borderId="18" applyNumberFormat="0" applyFill="0" applyAlignment="0" applyProtection="0">
      <alignment vertical="center"/>
    </xf>
    <xf numFmtId="0" fontId="78" fillId="0" borderId="18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80" fillId="20" borderId="4" applyNumberFormat="0" applyAlignment="0" applyProtection="0">
      <alignment vertical="center"/>
    </xf>
    <xf numFmtId="0" fontId="80" fillId="20" borderId="4" applyNumberFormat="0" applyAlignment="0" applyProtection="0">
      <alignment vertical="center"/>
    </xf>
    <xf numFmtId="0" fontId="80" fillId="20" borderId="4" applyNumberFormat="0" applyAlignment="0" applyProtection="0">
      <alignment vertical="center"/>
    </xf>
    <xf numFmtId="0" fontId="81" fillId="20" borderId="4" applyNumberFormat="0" applyAlignment="0" applyProtection="0">
      <alignment vertical="center"/>
    </xf>
    <xf numFmtId="0" fontId="81" fillId="20" borderId="4" applyNumberFormat="0" applyAlignment="0" applyProtection="0">
      <alignment vertical="center"/>
    </xf>
    <xf numFmtId="0" fontId="82" fillId="21" borderId="5" applyNumberFormat="0" applyAlignment="0" applyProtection="0">
      <alignment vertical="center"/>
    </xf>
    <xf numFmtId="0" fontId="82" fillId="21" borderId="5" applyNumberFormat="0" applyAlignment="0" applyProtection="0">
      <alignment vertical="center"/>
    </xf>
    <xf numFmtId="0" fontId="82" fillId="21" borderId="5" applyNumberFormat="0" applyAlignment="0" applyProtection="0">
      <alignment vertical="center"/>
    </xf>
    <xf numFmtId="0" fontId="83" fillId="21" borderId="5" applyNumberFormat="0" applyAlignment="0" applyProtection="0">
      <alignment vertical="center"/>
    </xf>
    <xf numFmtId="0" fontId="83" fillId="21" borderId="5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1" fillId="0" borderId="17" applyNumberFormat="0" applyFill="0" applyProtection="0">
      <alignment horizontal="left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11" applyNumberFormat="0" applyFill="0" applyAlignment="0" applyProtection="0">
      <alignment vertical="center"/>
    </xf>
    <xf numFmtId="0" fontId="88" fillId="0" borderId="11" applyNumberFormat="0" applyFill="0" applyAlignment="0" applyProtection="0">
      <alignment vertical="center"/>
    </xf>
    <xf numFmtId="0" fontId="88" fillId="0" borderId="11" applyNumberFormat="0" applyFill="0" applyAlignment="0" applyProtection="0">
      <alignment vertical="center"/>
    </xf>
    <xf numFmtId="0" fontId="89" fillId="0" borderId="11" applyNumberFormat="0" applyFill="0" applyAlignment="0" applyProtection="0">
      <alignment vertical="center"/>
    </xf>
    <xf numFmtId="0" fontId="89" fillId="0" borderId="11" applyNumberFormat="0" applyFill="0" applyAlignment="0" applyProtection="0">
      <alignment vertical="center"/>
    </xf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7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0" fillId="0" borderId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204" fontId="11" fillId="0" borderId="17" applyFill="0" applyProtection="0">
      <alignment horizontal="right"/>
    </xf>
    <xf numFmtId="0" fontId="11" fillId="0" borderId="16" applyNumberFormat="0" applyFill="0" applyProtection="0">
      <alignment horizontal="left"/>
    </xf>
    <xf numFmtId="0" fontId="92" fillId="27" borderId="0" applyNumberFormat="0" applyBorder="0" applyAlignment="0" applyProtection="0">
      <alignment vertical="center"/>
    </xf>
    <xf numFmtId="0" fontId="92" fillId="27" borderId="0" applyNumberFormat="0" applyBorder="0" applyAlignment="0" applyProtection="0">
      <alignment vertical="center"/>
    </xf>
    <xf numFmtId="0" fontId="92" fillId="27" borderId="0" applyNumberFormat="0" applyBorder="0" applyAlignment="0" applyProtection="0">
      <alignment vertical="center"/>
    </xf>
    <xf numFmtId="0" fontId="93" fillId="27" borderId="0" applyNumberFormat="0" applyBorder="0" applyAlignment="0" applyProtection="0">
      <alignment vertical="center"/>
    </xf>
    <xf numFmtId="0" fontId="93" fillId="27" borderId="0" applyNumberFormat="0" applyBorder="0" applyAlignment="0" applyProtection="0">
      <alignment vertical="center"/>
    </xf>
    <xf numFmtId="0" fontId="94" fillId="20" borderId="13" applyNumberFormat="0" applyAlignment="0" applyProtection="0">
      <alignment vertical="center"/>
    </xf>
    <xf numFmtId="0" fontId="94" fillId="20" borderId="13" applyNumberFormat="0" applyAlignment="0" applyProtection="0">
      <alignment vertical="center"/>
    </xf>
    <xf numFmtId="0" fontId="94" fillId="20" borderId="13" applyNumberFormat="0" applyAlignment="0" applyProtection="0">
      <alignment vertical="center"/>
    </xf>
    <xf numFmtId="0" fontId="95" fillId="20" borderId="13" applyNumberFormat="0" applyAlignment="0" applyProtection="0">
      <alignment vertical="center"/>
    </xf>
    <xf numFmtId="0" fontId="95" fillId="20" borderId="13" applyNumberFormat="0" applyAlignment="0" applyProtection="0">
      <alignment vertical="center"/>
    </xf>
    <xf numFmtId="0" fontId="96" fillId="7" borderId="4" applyNumberFormat="0" applyAlignment="0" applyProtection="0">
      <alignment vertical="center"/>
    </xf>
    <xf numFmtId="0" fontId="96" fillId="7" borderId="4" applyNumberFormat="0" applyAlignment="0" applyProtection="0">
      <alignment vertical="center"/>
    </xf>
    <xf numFmtId="0" fontId="96" fillId="7" borderId="4" applyNumberFormat="0" applyAlignment="0" applyProtection="0">
      <alignment vertical="center"/>
    </xf>
    <xf numFmtId="0" fontId="97" fillId="7" borderId="4" applyNumberFormat="0" applyAlignment="0" applyProtection="0">
      <alignment vertical="center"/>
    </xf>
    <xf numFmtId="0" fontId="97" fillId="7" borderId="4" applyNumberFormat="0" applyAlignment="0" applyProtection="0">
      <alignment vertical="center"/>
    </xf>
    <xf numFmtId="1" fontId="11" fillId="0" borderId="17" applyFill="0" applyProtection="0">
      <alignment horizontal="center"/>
    </xf>
    <xf numFmtId="1" fontId="98" fillId="0" borderId="1">
      <alignment vertical="center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99" fillId="0" borderId="0"/>
    <xf numFmtId="205" fontId="98" fillId="0" borderId="1">
      <alignment vertical="center"/>
      <protection locked="0"/>
    </xf>
    <xf numFmtId="0" fontId="9" fillId="0" borderId="0"/>
    <xf numFmtId="0" fontId="100" fillId="0" borderId="0"/>
    <xf numFmtId="0" fontId="101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19" borderId="12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2" fillId="0" borderId="0"/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</cellStyleXfs>
  <cellXfs count="2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1" xfId="715" applyFont="1" applyFill="1" applyBorder="1" applyAlignment="1" applyProtection="1">
      <alignment horizontal="center" vertical="center"/>
      <protection locked="0"/>
    </xf>
    <xf numFmtId="176" fontId="2" fillId="0" borderId="1" xfId="716" applyNumberFormat="1" applyFont="1" applyBorder="1" applyAlignment="1">
      <alignment horizontal="center" vertical="center"/>
    </xf>
    <xf numFmtId="176" fontId="2" fillId="0" borderId="1" xfId="716" applyNumberFormat="1" applyBorder="1" applyAlignment="1">
      <alignment horizontal="center" vertical="center"/>
    </xf>
    <xf numFmtId="177" fontId="6" fillId="0" borderId="1" xfId="716" applyNumberFormat="1" applyFont="1" applyBorder="1" applyAlignment="1">
      <alignment horizontal="center" vertical="center" wrapText="1"/>
    </xf>
    <xf numFmtId="0" fontId="4" fillId="0" borderId="1" xfId="716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2" fillId="33" borderId="1" xfId="715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103" fillId="0" borderId="1" xfId="3" applyNumberFormat="1" applyFont="1" applyFill="1" applyBorder="1" applyAlignment="1">
      <alignment horizontal="center" vertical="center"/>
    </xf>
    <xf numFmtId="176" fontId="103" fillId="0" borderId="1" xfId="3" applyNumberFormat="1" applyFont="1" applyFill="1" applyBorder="1" applyAlignment="1">
      <alignment horizontal="center" vertical="center"/>
    </xf>
    <xf numFmtId="0" fontId="98" fillId="0" borderId="0" xfId="0" applyFont="1">
      <alignment vertical="center"/>
    </xf>
    <xf numFmtId="177" fontId="103" fillId="0" borderId="1" xfId="3" applyNumberFormat="1" applyFont="1" applyFill="1" applyBorder="1" applyAlignment="1">
      <alignment horizontal="center" vertical="center" wrapText="1"/>
    </xf>
    <xf numFmtId="176" fontId="103" fillId="0" borderId="1" xfId="3" applyNumberFormat="1" applyFont="1" applyFill="1" applyBorder="1" applyAlignment="1">
      <alignment horizontal="center" vertical="center" wrapText="1"/>
    </xf>
    <xf numFmtId="177" fontId="104" fillId="0" borderId="19" xfId="0" applyNumberFormat="1" applyFont="1" applyBorder="1" applyAlignment="1">
      <alignment horizontal="center" vertical="center"/>
    </xf>
  </cellXfs>
  <cellStyles count="719">
    <cellStyle name="?鹎%U龡&amp;H?_x0008__x001c__x001c_?_x0007__x0001__x0001_" xfId="4"/>
    <cellStyle name="_20100326高清市院遂宁检察院1080P配置清单26日改" xfId="5"/>
    <cellStyle name="_Book1" xfId="6"/>
    <cellStyle name="_Book1_1" xfId="7"/>
    <cellStyle name="_Book1_2" xfId="8"/>
    <cellStyle name="_Book1_3" xfId="9"/>
    <cellStyle name="_Book1_4" xfId="10"/>
    <cellStyle name="_Book1_金融业务培训人员情况表" xfId="11"/>
    <cellStyle name="_ET_STYLE_NoName_00_" xfId="12"/>
    <cellStyle name="_ET_STYLE_NoName_00__Book1" xfId="13"/>
    <cellStyle name="_ET_STYLE_NoName_00__Book1_1" xfId="14"/>
    <cellStyle name="_ET_STYLE_NoName_00__Book1_1_县公司" xfId="15"/>
    <cellStyle name="_ET_STYLE_NoName_00__Book1_1_银行账户情况表_2010年12月" xfId="16"/>
    <cellStyle name="_ET_STYLE_NoName_00__Book1_2" xfId="17"/>
    <cellStyle name="_ET_STYLE_NoName_00__Book1_3" xfId="18"/>
    <cellStyle name="_ET_STYLE_NoName_00__Book1_县公司" xfId="19"/>
    <cellStyle name="_ET_STYLE_NoName_00__Book1_银行账户情况表_2010年12月" xfId="20"/>
    <cellStyle name="_ET_STYLE_NoName_00__Sheet1" xfId="21"/>
    <cellStyle name="_ET_STYLE_NoName_00__Sheet3" xfId="22"/>
    <cellStyle name="_ET_STYLE_NoName_00__建行" xfId="23"/>
    <cellStyle name="_ET_STYLE_NoName_00__上报集团公司机构信息（表1）" xfId="24"/>
    <cellStyle name="_ET_STYLE_NoName_00__网点信息复核确认表（表4)" xfId="25"/>
    <cellStyle name="_ET_STYLE_NoName_00__县公司" xfId="26"/>
    <cellStyle name="_ET_STYLE_NoName_00__银行账户情况表_2010年12月" xfId="27"/>
    <cellStyle name="_ET_STYLE_NoName_00__云南水利电力有限公司" xfId="28"/>
    <cellStyle name="_Sheet1" xfId="29"/>
    <cellStyle name="_本部汇总" xfId="30"/>
    <cellStyle name="_南方电网" xfId="31"/>
    <cellStyle name="_弱电系统设备配置报价清单" xfId="32"/>
    <cellStyle name="0,0_x000d__x000a_NA_x000d__x000a_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强调文字颜色 1 2" xfId="40"/>
    <cellStyle name="20% - 强调文字颜色 1 2 2" xfId="41"/>
    <cellStyle name="20% - 强调文字颜色 1 2 3" xfId="42"/>
    <cellStyle name="20% - 强调文字颜色 1 3" xfId="43"/>
    <cellStyle name="20% - 强调文字颜色 1 4" xfId="44"/>
    <cellStyle name="20% - 强调文字颜色 2 2" xfId="45"/>
    <cellStyle name="20% - 强调文字颜色 2 2 2" xfId="46"/>
    <cellStyle name="20% - 强调文字颜色 2 2 3" xfId="47"/>
    <cellStyle name="20% - 强调文字颜色 2 3" xfId="48"/>
    <cellStyle name="20% - 强调文字颜色 2 4" xfId="49"/>
    <cellStyle name="20% - 强调文字颜色 3 2" xfId="50"/>
    <cellStyle name="20% - 强调文字颜色 3 2 2" xfId="51"/>
    <cellStyle name="20% - 强调文字颜色 3 2 3" xfId="52"/>
    <cellStyle name="20% - 强调文字颜色 3 3" xfId="53"/>
    <cellStyle name="20% - 强调文字颜色 3 4" xfId="54"/>
    <cellStyle name="20% - 强调文字颜色 4 2" xfId="55"/>
    <cellStyle name="20% - 强调文字颜色 4 2 2" xfId="56"/>
    <cellStyle name="20% - 强调文字颜色 4 2 3" xfId="57"/>
    <cellStyle name="20% - 强调文字颜色 4 3" xfId="58"/>
    <cellStyle name="20% - 强调文字颜色 4 4" xfId="59"/>
    <cellStyle name="20% - 强调文字颜色 5 2" xfId="60"/>
    <cellStyle name="20% - 强调文字颜色 5 2 2" xfId="61"/>
    <cellStyle name="20% - 强调文字颜色 5 2 3" xfId="62"/>
    <cellStyle name="20% - 强调文字颜色 5 3" xfId="63"/>
    <cellStyle name="20% - 强调文字颜色 5 4" xfId="64"/>
    <cellStyle name="20% - 强调文字颜色 6 2" xfId="65"/>
    <cellStyle name="20% - 强调文字颜色 6 2 2" xfId="66"/>
    <cellStyle name="20% - 强调文字颜色 6 2 3" xfId="67"/>
    <cellStyle name="20% - 强调文字颜色 6 3" xfId="68"/>
    <cellStyle name="20% - 强调文字颜色 6 4" xfId="69"/>
    <cellStyle name="40% - Accent1" xfId="70"/>
    <cellStyle name="40% - Accent2" xfId="71"/>
    <cellStyle name="40% - Accent3" xfId="72"/>
    <cellStyle name="40% - Accent4" xfId="73"/>
    <cellStyle name="40% - Accent5" xfId="74"/>
    <cellStyle name="40% - Accent6" xfId="75"/>
    <cellStyle name="40% - 强调文字颜色 1 2" xfId="76"/>
    <cellStyle name="40% - 强调文字颜色 1 2 2" xfId="77"/>
    <cellStyle name="40% - 强调文字颜色 1 2 3" xfId="78"/>
    <cellStyle name="40% - 强调文字颜色 1 3" xfId="79"/>
    <cellStyle name="40% - 强调文字颜色 1 4" xfId="80"/>
    <cellStyle name="40% - 强调文字颜色 2 2" xfId="81"/>
    <cellStyle name="40% - 强调文字颜色 2 2 2" xfId="82"/>
    <cellStyle name="40% - 强调文字颜色 2 2 3" xfId="83"/>
    <cellStyle name="40% - 强调文字颜色 2 3" xfId="84"/>
    <cellStyle name="40% - 强调文字颜色 2 4" xfId="85"/>
    <cellStyle name="40% - 强调文字颜色 3 2" xfId="86"/>
    <cellStyle name="40% - 强调文字颜色 3 2 2" xfId="87"/>
    <cellStyle name="40% - 强调文字颜色 3 2 3" xfId="88"/>
    <cellStyle name="40% - 强调文字颜色 3 3" xfId="89"/>
    <cellStyle name="40% - 强调文字颜色 3 4" xfId="90"/>
    <cellStyle name="40% - 强调文字颜色 4 2" xfId="91"/>
    <cellStyle name="40% - 强调文字颜色 4 2 2" xfId="92"/>
    <cellStyle name="40% - 强调文字颜色 4 2 3" xfId="93"/>
    <cellStyle name="40% - 强调文字颜色 4 3" xfId="94"/>
    <cellStyle name="40% - 强调文字颜色 4 4" xfId="95"/>
    <cellStyle name="40% - 强调文字颜色 5 2" xfId="96"/>
    <cellStyle name="40% - 强调文字颜色 5 2 2" xfId="97"/>
    <cellStyle name="40% - 强调文字颜色 5 2 3" xfId="98"/>
    <cellStyle name="40% - 强调文字颜色 5 3" xfId="99"/>
    <cellStyle name="40% - 强调文字颜色 5 4" xfId="100"/>
    <cellStyle name="40% - 强调文字颜色 6 2" xfId="101"/>
    <cellStyle name="40% - 强调文字颜色 6 2 2" xfId="102"/>
    <cellStyle name="40% - 强调文字颜色 6 2 3" xfId="103"/>
    <cellStyle name="40% - 强调文字颜色 6 3" xfId="104"/>
    <cellStyle name="40% - 强调文字颜色 6 4" xfId="105"/>
    <cellStyle name="60% - Accent1" xfId="106"/>
    <cellStyle name="60% - Accent2" xfId="107"/>
    <cellStyle name="60% - Accent3" xfId="108"/>
    <cellStyle name="60% - Accent4" xfId="109"/>
    <cellStyle name="60% - Accent5" xfId="110"/>
    <cellStyle name="60% - Accent6" xfId="111"/>
    <cellStyle name="60% - 强调文字颜色 1 2" xfId="112"/>
    <cellStyle name="60% - 强调文字颜色 1 2 2" xfId="113"/>
    <cellStyle name="60% - 强调文字颜色 1 2 3" xfId="114"/>
    <cellStyle name="60% - 强调文字颜色 1 3" xfId="115"/>
    <cellStyle name="60% - 强调文字颜色 1 4" xfId="116"/>
    <cellStyle name="60% - 强调文字颜色 2 2" xfId="117"/>
    <cellStyle name="60% - 强调文字颜色 2 2 2" xfId="118"/>
    <cellStyle name="60% - 强调文字颜色 2 2 3" xfId="119"/>
    <cellStyle name="60% - 强调文字颜色 2 3" xfId="120"/>
    <cellStyle name="60% - 强调文字颜色 2 4" xfId="121"/>
    <cellStyle name="60% - 强调文字颜色 3 2" xfId="122"/>
    <cellStyle name="60% - 强调文字颜色 3 2 2" xfId="123"/>
    <cellStyle name="60% - 强调文字颜色 3 2 3" xfId="124"/>
    <cellStyle name="60% - 强调文字颜色 3 3" xfId="125"/>
    <cellStyle name="60% - 强调文字颜色 3 4" xfId="126"/>
    <cellStyle name="60% - 强调文字颜色 4 2" xfId="127"/>
    <cellStyle name="60% - 强调文字颜色 4 2 2" xfId="128"/>
    <cellStyle name="60% - 强调文字颜色 4 2 3" xfId="129"/>
    <cellStyle name="60% - 强调文字颜色 4 3" xfId="130"/>
    <cellStyle name="60% - 强调文字颜色 4 4" xfId="131"/>
    <cellStyle name="60% - 强调文字颜色 5 2" xfId="132"/>
    <cellStyle name="60% - 强调文字颜色 5 2 2" xfId="133"/>
    <cellStyle name="60% - 强调文字颜色 5 2 3" xfId="134"/>
    <cellStyle name="60% - 强调文字颜色 5 3" xfId="135"/>
    <cellStyle name="60% - 强调文字颜色 5 4" xfId="136"/>
    <cellStyle name="60% - 强调文字颜色 6 2" xfId="137"/>
    <cellStyle name="60% - 强调文字颜色 6 2 2" xfId="138"/>
    <cellStyle name="60% - 强调文字颜色 6 2 3" xfId="139"/>
    <cellStyle name="60% - 强调文字颜色 6 3" xfId="140"/>
    <cellStyle name="60% - 强调文字颜色 6 4" xfId="141"/>
    <cellStyle name="6mal" xfId="142"/>
    <cellStyle name="Accent1" xfId="143"/>
    <cellStyle name="Accent1 - 20%" xfId="144"/>
    <cellStyle name="Accent1 - 40%" xfId="145"/>
    <cellStyle name="Accent1 - 60%" xfId="146"/>
    <cellStyle name="Accent1_Book1" xfId="147"/>
    <cellStyle name="Accent2" xfId="148"/>
    <cellStyle name="Accent2 - 20%" xfId="149"/>
    <cellStyle name="Accent2 - 40%" xfId="150"/>
    <cellStyle name="Accent2 - 60%" xfId="151"/>
    <cellStyle name="Accent2_Book1" xfId="152"/>
    <cellStyle name="Accent3" xfId="153"/>
    <cellStyle name="Accent3 - 20%" xfId="154"/>
    <cellStyle name="Accent3 - 40%" xfId="155"/>
    <cellStyle name="Accent3 - 60%" xfId="156"/>
    <cellStyle name="Accent3_Book1" xfId="157"/>
    <cellStyle name="Accent4" xfId="158"/>
    <cellStyle name="Accent4 - 20%" xfId="159"/>
    <cellStyle name="Accent4 - 40%" xfId="160"/>
    <cellStyle name="Accent4 - 60%" xfId="161"/>
    <cellStyle name="Accent4_Book1" xfId="162"/>
    <cellStyle name="Accent5" xfId="163"/>
    <cellStyle name="Accent5 - 20%" xfId="164"/>
    <cellStyle name="Accent5 - 40%" xfId="165"/>
    <cellStyle name="Accent5 - 60%" xfId="166"/>
    <cellStyle name="Accent5_Book1" xfId="167"/>
    <cellStyle name="Accent6" xfId="168"/>
    <cellStyle name="Accent6 - 20%" xfId="169"/>
    <cellStyle name="Accent6 - 40%" xfId="170"/>
    <cellStyle name="Accent6 - 60%" xfId="171"/>
    <cellStyle name="Accent6_Book1" xfId="172"/>
    <cellStyle name="args.style" xfId="173"/>
    <cellStyle name="Bad" xfId="174"/>
    <cellStyle name="Black" xfId="175"/>
    <cellStyle name="Border" xfId="176"/>
    <cellStyle name="Calc Currency (0)" xfId="177"/>
    <cellStyle name="Calculation" xfId="178"/>
    <cellStyle name="Check Cell" xfId="179"/>
    <cellStyle name="ColLevel_0" xfId="180"/>
    <cellStyle name="Comma [0]" xfId="181"/>
    <cellStyle name="comma zerodec" xfId="182"/>
    <cellStyle name="Comma_!!!GO" xfId="183"/>
    <cellStyle name="comma-d" xfId="184"/>
    <cellStyle name="Currency [0]" xfId="185"/>
    <cellStyle name="Currency_!!!GO" xfId="186"/>
    <cellStyle name="Currency1" xfId="187"/>
    <cellStyle name="Date" xfId="188"/>
    <cellStyle name="Dezimal [0]_laroux" xfId="189"/>
    <cellStyle name="Dezimal_laroux" xfId="190"/>
    <cellStyle name="Dollar (zero dec)" xfId="191"/>
    <cellStyle name="Explanatory Text" xfId="192"/>
    <cellStyle name="Fixed" xfId="193"/>
    <cellStyle name="Followed Hyperlink_AheadBehind.xls Chart 23" xfId="194"/>
    <cellStyle name="Good" xfId="195"/>
    <cellStyle name="Grey" xfId="196"/>
    <cellStyle name="Header1" xfId="197"/>
    <cellStyle name="Header2" xfId="198"/>
    <cellStyle name="Heading 1" xfId="199"/>
    <cellStyle name="Heading 2" xfId="200"/>
    <cellStyle name="Heading 3" xfId="201"/>
    <cellStyle name="Heading 4" xfId="202"/>
    <cellStyle name="HEADING1" xfId="203"/>
    <cellStyle name="HEADING2" xfId="204"/>
    <cellStyle name="Hyperlink_AheadBehind.xls Chart 23" xfId="205"/>
    <cellStyle name="Input" xfId="206"/>
    <cellStyle name="Input [yellow]" xfId="207"/>
    <cellStyle name="Input Cells" xfId="208"/>
    <cellStyle name="Linked Cell" xfId="209"/>
    <cellStyle name="Linked Cells" xfId="210"/>
    <cellStyle name="Millares [0]_96 Risk" xfId="211"/>
    <cellStyle name="Millares_96 Risk" xfId="212"/>
    <cellStyle name="Milliers [0]_!!!GO" xfId="213"/>
    <cellStyle name="Milliers_!!!GO" xfId="214"/>
    <cellStyle name="Moneda [0]_96 Risk" xfId="215"/>
    <cellStyle name="Moneda_96 Risk" xfId="216"/>
    <cellStyle name="Mon閠aire [0]_!!!GO" xfId="217"/>
    <cellStyle name="Mon閠aire_!!!GO" xfId="218"/>
    <cellStyle name="Neutral" xfId="219"/>
    <cellStyle name="New Times Roman" xfId="220"/>
    <cellStyle name="no dec" xfId="221"/>
    <cellStyle name="Non défini" xfId="222"/>
    <cellStyle name="Norma,_laroux_4_营业在建 (2)_E21" xfId="223"/>
    <cellStyle name="Normal - Style1" xfId="224"/>
    <cellStyle name="Normal 2" xfId="225"/>
    <cellStyle name="Normal 3" xfId="226"/>
    <cellStyle name="Normal 4" xfId="227"/>
    <cellStyle name="Normal_!!!GO" xfId="228"/>
    <cellStyle name="Note" xfId="229"/>
    <cellStyle name="Output" xfId="230"/>
    <cellStyle name="per.style" xfId="231"/>
    <cellStyle name="Percent [2]" xfId="232"/>
    <cellStyle name="Percent_!!!GO" xfId="233"/>
    <cellStyle name="Pourcentage_pldt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Red" xfId="241"/>
    <cellStyle name="RowLevel_0" xfId="242"/>
    <cellStyle name="sstot" xfId="243"/>
    <cellStyle name="Standard_AREAS" xfId="244"/>
    <cellStyle name="t" xfId="245"/>
    <cellStyle name="t_HVAC Equipment (3)" xfId="246"/>
    <cellStyle name="Title" xfId="247"/>
    <cellStyle name="Total" xfId="248"/>
    <cellStyle name="Tusental (0)_pldt" xfId="249"/>
    <cellStyle name="Tusental_pldt" xfId="250"/>
    <cellStyle name="Valuta (0)_pldt" xfId="251"/>
    <cellStyle name="Valuta_pldt" xfId="252"/>
    <cellStyle name="Warning Text" xfId="253"/>
    <cellStyle name="百分比 2" xfId="254"/>
    <cellStyle name="百分比 3" xfId="255"/>
    <cellStyle name="百分比 4" xfId="256"/>
    <cellStyle name="捠壿 [0.00]_Region Orders (2)" xfId="257"/>
    <cellStyle name="捠壿_Region Orders (2)" xfId="258"/>
    <cellStyle name="编号" xfId="259"/>
    <cellStyle name="标题 1 2" xfId="260"/>
    <cellStyle name="标题 1 2 2" xfId="261"/>
    <cellStyle name="标题 1 2 3" xfId="262"/>
    <cellStyle name="标题 1 3" xfId="263"/>
    <cellStyle name="标题 1 4" xfId="264"/>
    <cellStyle name="标题 2 2" xfId="265"/>
    <cellStyle name="标题 2 2 2" xfId="266"/>
    <cellStyle name="标题 2 2 3" xfId="267"/>
    <cellStyle name="标题 2 3" xfId="268"/>
    <cellStyle name="标题 2 4" xfId="269"/>
    <cellStyle name="标题 3 2" xfId="270"/>
    <cellStyle name="标题 3 2 2" xfId="271"/>
    <cellStyle name="标题 3 2 3" xfId="272"/>
    <cellStyle name="标题 3 3" xfId="273"/>
    <cellStyle name="标题 3 4" xfId="274"/>
    <cellStyle name="标题 4 2" xfId="275"/>
    <cellStyle name="标题 4 2 2" xfId="276"/>
    <cellStyle name="标题 4 2 3" xfId="277"/>
    <cellStyle name="标题 4 3" xfId="278"/>
    <cellStyle name="标题 4 4" xfId="279"/>
    <cellStyle name="标题 5" xfId="280"/>
    <cellStyle name="标题1" xfId="281"/>
    <cellStyle name="表标题" xfId="282"/>
    <cellStyle name="部门" xfId="283"/>
    <cellStyle name="差 2" xfId="284"/>
    <cellStyle name="差 2 2" xfId="285"/>
    <cellStyle name="差 2 3" xfId="286"/>
    <cellStyle name="差 3" xfId="287"/>
    <cellStyle name="差 4" xfId="288"/>
    <cellStyle name="差_~4190974" xfId="289"/>
    <cellStyle name="差_~5676413" xfId="290"/>
    <cellStyle name="差_00省级(打印)" xfId="291"/>
    <cellStyle name="差_00省级(定稿)" xfId="292"/>
    <cellStyle name="差_03昭通" xfId="293"/>
    <cellStyle name="差_0502通海县" xfId="294"/>
    <cellStyle name="差_05玉溪" xfId="295"/>
    <cellStyle name="差_0605石屏县" xfId="296"/>
    <cellStyle name="差_1003牟定县" xfId="297"/>
    <cellStyle name="差_1110洱源县" xfId="298"/>
    <cellStyle name="差_11大理" xfId="299"/>
    <cellStyle name="差_2、土地面积、人口、粮食产量基本情况" xfId="300"/>
    <cellStyle name="差_2006年分析表" xfId="301"/>
    <cellStyle name="差_2006年分析表 2" xfId="302"/>
    <cellStyle name="差_2006年分析表 3" xfId="303"/>
    <cellStyle name="差_2006年基础数据" xfId="304"/>
    <cellStyle name="差_2006年全省财力计算表（中央、决算）" xfId="305"/>
    <cellStyle name="差_2006年水利统计指标统计表" xfId="306"/>
    <cellStyle name="差_2006年在职人员情况" xfId="307"/>
    <cellStyle name="差_2007年检察院案件数" xfId="308"/>
    <cellStyle name="差_2007年可用财力" xfId="309"/>
    <cellStyle name="差_2007年可用财力 2" xfId="310"/>
    <cellStyle name="差_2007年可用财力 3" xfId="311"/>
    <cellStyle name="差_2007年人员分部门统计表" xfId="312"/>
    <cellStyle name="差_2007年政法部门业务指标" xfId="313"/>
    <cellStyle name="差_2008年县级公安保障标准落实奖励经费分配测算" xfId="314"/>
    <cellStyle name="差_2008年县级公安保障标准落实奖励经费分配测算 2" xfId="315"/>
    <cellStyle name="差_2008年县级公安保障标准落实奖励经费分配测算 3" xfId="316"/>
    <cellStyle name="差_2008云南省分县市中小学教职工统计表（教育厅提供）" xfId="317"/>
    <cellStyle name="差_2009年一般性转移支付标准工资" xfId="318"/>
    <cellStyle name="差_2009年一般性转移支付标准工资_~4190974" xfId="319"/>
    <cellStyle name="差_2009年一般性转移支付标准工资_~5676413" xfId="320"/>
    <cellStyle name="差_2009年一般性转移支付标准工资_不用软件计算9.1不考虑经费管理评价xl" xfId="321"/>
    <cellStyle name="差_2009年一般性转移支付标准工资_地方配套按人均增幅控制8.30xl" xfId="322"/>
    <cellStyle name="差_2009年一般性转移支付标准工资_地方配套按人均增幅控制8.30一般预算平均增幅、人均可用财力平均增幅两次控制、社会治安系数调整、案件数调整xl" xfId="323"/>
    <cellStyle name="差_2009年一般性转移支付标准工资_地方配套按人均增幅控制8.31（调整结案率后）xl" xfId="324"/>
    <cellStyle name="差_2009年一般性转移支付标准工资_奖励补助测算5.22测试" xfId="325"/>
    <cellStyle name="差_2009年一般性转移支付标准工资_奖励补助测算5.23新" xfId="326"/>
    <cellStyle name="差_2009年一般性转移支付标准工资_奖励补助测算5.24冯铸" xfId="327"/>
    <cellStyle name="差_2009年一般性转移支付标准工资_奖励补助测算7.23" xfId="328"/>
    <cellStyle name="差_2009年一般性转移支付标准工资_奖励补助测算7.25" xfId="329"/>
    <cellStyle name="差_2009年一般性转移支付标准工资_奖励补助测算7.25 (version 1) (version 1)" xfId="330"/>
    <cellStyle name="差_530623_2006年县级财政报表附表" xfId="331"/>
    <cellStyle name="差_530629_2006年县级财政报表附表" xfId="332"/>
    <cellStyle name="差_5334_2006年迪庆县级财政报表附表" xfId="333"/>
    <cellStyle name="差_Book1" xfId="334"/>
    <cellStyle name="差_Book1_1" xfId="335"/>
    <cellStyle name="差_Book1_2" xfId="336"/>
    <cellStyle name="差_Book1_3" xfId="337"/>
    <cellStyle name="差_Book1_县公司" xfId="338"/>
    <cellStyle name="差_Book1_银行账户情况表_2010年12月" xfId="339"/>
    <cellStyle name="差_Book2" xfId="340"/>
    <cellStyle name="差_M01-2(州市补助收入)" xfId="341"/>
    <cellStyle name="差_M03" xfId="342"/>
    <cellStyle name="差_Sheet1" xfId="343"/>
    <cellStyle name="差_Sheet3" xfId="344"/>
    <cellStyle name="差_不用软件计算9.1不考虑经费管理评价xl" xfId="345"/>
    <cellStyle name="差_财政供养人员" xfId="346"/>
    <cellStyle name="差_财政支出对上级的依赖程度" xfId="347"/>
    <cellStyle name="差_财政支出对上级的依赖程度 2" xfId="348"/>
    <cellStyle name="差_财政支出对上级的依赖程度 3" xfId="349"/>
    <cellStyle name="差_城建部门" xfId="350"/>
    <cellStyle name="差_城建部门 2" xfId="351"/>
    <cellStyle name="差_城建部门 3" xfId="352"/>
    <cellStyle name="差_地方配套按人均增幅控制8.30xl" xfId="353"/>
    <cellStyle name="差_地方配套按人均增幅控制8.30一般预算平均增幅、人均可用财力平均增幅两次控制、社会治安系数调整、案件数调整xl" xfId="354"/>
    <cellStyle name="差_地方配套按人均增幅控制8.31（调整结案率后）xl" xfId="355"/>
    <cellStyle name="差_第五部分(才淼、饶永宏）" xfId="356"/>
    <cellStyle name="差_第一部分：综合全" xfId="357"/>
    <cellStyle name="差_第一部分：综合全 2" xfId="358"/>
    <cellStyle name="差_第一部分：综合全 3" xfId="359"/>
    <cellStyle name="差_高中教师人数（教育厅1.6日提供）" xfId="360"/>
    <cellStyle name="差_汇总" xfId="361"/>
    <cellStyle name="差_汇总-县级财政报表附表" xfId="362"/>
    <cellStyle name="差_基础数据分析" xfId="363"/>
    <cellStyle name="差_检验表" xfId="364"/>
    <cellStyle name="差_检验表 2" xfId="365"/>
    <cellStyle name="差_检验表 3" xfId="366"/>
    <cellStyle name="差_检验表（调整后）" xfId="367"/>
    <cellStyle name="差_检验表（调整后） 2" xfId="368"/>
    <cellStyle name="差_检验表（调整后） 3" xfId="369"/>
    <cellStyle name="差_建行" xfId="370"/>
    <cellStyle name="差_奖励补助测算5.22测试" xfId="371"/>
    <cellStyle name="差_奖励补助测算5.23新" xfId="372"/>
    <cellStyle name="差_奖励补助测算5.24冯铸" xfId="373"/>
    <cellStyle name="差_奖励补助测算7.23" xfId="374"/>
    <cellStyle name="差_奖励补助测算7.25" xfId="375"/>
    <cellStyle name="差_奖励补助测算7.25 (version 1) (version 1)" xfId="376"/>
    <cellStyle name="差_教师绩效工资测算表（离退休按各地上报数测算）2009年1月1日" xfId="377"/>
    <cellStyle name="差_教师绩效工资测算表（离退休按各地上报数测算）2009年1月1日 2" xfId="378"/>
    <cellStyle name="差_教师绩效工资测算表（离退休按各地上报数测算）2009年1月1日 3" xfId="379"/>
    <cellStyle name="差_教育厅提供义务教育及高中教师人数（2009年1月6日）" xfId="380"/>
    <cellStyle name="差_历年教师人数" xfId="381"/>
    <cellStyle name="差_历年教师人数 2" xfId="382"/>
    <cellStyle name="差_历年教师人数 3" xfId="383"/>
    <cellStyle name="差_丽江汇总" xfId="384"/>
    <cellStyle name="差_丽江汇总 2" xfId="385"/>
    <cellStyle name="差_丽江汇总 3" xfId="386"/>
    <cellStyle name="差_三季度－表二" xfId="387"/>
    <cellStyle name="差_上报集团公司机构信息（表1）" xfId="388"/>
    <cellStyle name="差_卫生部门" xfId="389"/>
    <cellStyle name="差_文体广播部门" xfId="390"/>
    <cellStyle name="差_文体广播部门 2" xfId="391"/>
    <cellStyle name="差_文体广播部门 3" xfId="392"/>
    <cellStyle name="差_下半年禁毒办案经费分配2544.3万元" xfId="393"/>
    <cellStyle name="差_下半年禁毒办案经费分配2544.3万元 2" xfId="394"/>
    <cellStyle name="差_下半年禁毒办案经费分配2544.3万元 3" xfId="395"/>
    <cellStyle name="差_下半年禁吸戒毒经费1000万元" xfId="396"/>
    <cellStyle name="差_县公司" xfId="397"/>
    <cellStyle name="差_县级公安机关公用经费标准奖励测算方案（定稿）" xfId="398"/>
    <cellStyle name="差_县级基础数据" xfId="399"/>
    <cellStyle name="差_县级基础数据 2" xfId="400"/>
    <cellStyle name="差_县级基础数据 3" xfId="401"/>
    <cellStyle name="差_新增PC" xfId="402"/>
    <cellStyle name="差_业务工作量指标" xfId="403"/>
    <cellStyle name="差_义务教育阶段教职工人数（教育厅提供最终）" xfId="404"/>
    <cellStyle name="差_银行账户情况表_2010年12月" xfId="405"/>
    <cellStyle name="差_云南农村义务教育统计表" xfId="406"/>
    <cellStyle name="差_云南省2008年中小学教师人数统计表" xfId="407"/>
    <cellStyle name="差_云南省2008年中小学教师人数统计表 2" xfId="408"/>
    <cellStyle name="差_云南省2008年中小学教师人数统计表 3" xfId="409"/>
    <cellStyle name="差_云南省2008年中小学教职工情况（教育厅提供20090101加工整理）" xfId="410"/>
    <cellStyle name="差_云南省2008年转移支付测算——州市本级考核部分及政策性测算" xfId="411"/>
    <cellStyle name="差_云南水利电力有限公司" xfId="412"/>
    <cellStyle name="差_指标四" xfId="413"/>
    <cellStyle name="差_指标五" xfId="414"/>
    <cellStyle name="差_指标五 2" xfId="415"/>
    <cellStyle name="差_指标五 3" xfId="416"/>
    <cellStyle name="常规" xfId="0" builtinId="0"/>
    <cellStyle name="常规 10" xfId="417"/>
    <cellStyle name="常规 11" xfId="418"/>
    <cellStyle name="常规 12" xfId="2"/>
    <cellStyle name="常规 12 2" xfId="715"/>
    <cellStyle name="常规 13" xfId="716"/>
    <cellStyle name="常规 2" xfId="419"/>
    <cellStyle name="常规 2 10" xfId="420"/>
    <cellStyle name="常规 2 2" xfId="421"/>
    <cellStyle name="常规 2 2 2" xfId="422"/>
    <cellStyle name="常规 2 2 2 2" xfId="3"/>
    <cellStyle name="常规 2 2 2 2 2" xfId="717"/>
    <cellStyle name="常规 2 2 2 3" xfId="423"/>
    <cellStyle name="常规 2 2 3" xfId="424"/>
    <cellStyle name="常规 2 2 3 2" xfId="425"/>
    <cellStyle name="常规 2 2 4" xfId="426"/>
    <cellStyle name="常规 2 2 5" xfId="427"/>
    <cellStyle name="常规 2 3" xfId="428"/>
    <cellStyle name="常规 2 3 2" xfId="429"/>
    <cellStyle name="常规 2 3 3" xfId="430"/>
    <cellStyle name="常规 2 4" xfId="431"/>
    <cellStyle name="常规 2 5" xfId="432"/>
    <cellStyle name="常规 2 6" xfId="433"/>
    <cellStyle name="常规 2 7" xfId="434"/>
    <cellStyle name="常规 2 8" xfId="435"/>
    <cellStyle name="常规 2 9" xfId="436"/>
    <cellStyle name="常规 2_02-2008决算报表格式" xfId="437"/>
    <cellStyle name="常规 3" xfId="1"/>
    <cellStyle name="常规 3 2" xfId="438"/>
    <cellStyle name="常规 3 2 2" xfId="439"/>
    <cellStyle name="常规 3 3" xfId="440"/>
    <cellStyle name="常规 3 4" xfId="441"/>
    <cellStyle name="常规 3 5" xfId="718"/>
    <cellStyle name="常规 4" xfId="442"/>
    <cellStyle name="常规 4 2" xfId="443"/>
    <cellStyle name="常规 4 2 2" xfId="444"/>
    <cellStyle name="常规 4 3" xfId="445"/>
    <cellStyle name="常规 4 3 2" xfId="446"/>
    <cellStyle name="常规 4 4" xfId="447"/>
    <cellStyle name="常规 4 5" xfId="448"/>
    <cellStyle name="常规 5" xfId="449"/>
    <cellStyle name="常规 5 2" xfId="450"/>
    <cellStyle name="常规 5 3" xfId="451"/>
    <cellStyle name="常规 6" xfId="452"/>
    <cellStyle name="常规 6 2" xfId="453"/>
    <cellStyle name="常规 6 3" xfId="454"/>
    <cellStyle name="常规 7" xfId="455"/>
    <cellStyle name="常规 7 2" xfId="456"/>
    <cellStyle name="常规 7 3" xfId="457"/>
    <cellStyle name="常规 8" xfId="458"/>
    <cellStyle name="常规 8 2" xfId="459"/>
    <cellStyle name="常规 9" xfId="460"/>
    <cellStyle name="超级链接" xfId="461"/>
    <cellStyle name="分级显示行_1_13区汇总" xfId="462"/>
    <cellStyle name="分级显示列_1_Book1" xfId="463"/>
    <cellStyle name="归盒啦_95" xfId="464"/>
    <cellStyle name="好 2" xfId="465"/>
    <cellStyle name="好 2 2" xfId="466"/>
    <cellStyle name="好 2 3" xfId="467"/>
    <cellStyle name="好 3" xfId="468"/>
    <cellStyle name="好 4" xfId="469"/>
    <cellStyle name="好_~4190974" xfId="470"/>
    <cellStyle name="好_~5676413" xfId="471"/>
    <cellStyle name="好_00省级(打印)" xfId="472"/>
    <cellStyle name="好_00省级(定稿)" xfId="473"/>
    <cellStyle name="好_03昭通" xfId="474"/>
    <cellStyle name="好_0502通海县" xfId="475"/>
    <cellStyle name="好_05玉溪" xfId="476"/>
    <cellStyle name="好_0605石屏县" xfId="477"/>
    <cellStyle name="好_1003牟定县" xfId="478"/>
    <cellStyle name="好_1110洱源县" xfId="479"/>
    <cellStyle name="好_11大理" xfId="480"/>
    <cellStyle name="好_2、土地面积、人口、粮食产量基本情况" xfId="481"/>
    <cellStyle name="好_2006年分析表" xfId="482"/>
    <cellStyle name="好_2006年分析表 2" xfId="483"/>
    <cellStyle name="好_2006年分析表 3" xfId="484"/>
    <cellStyle name="好_2006年基础数据" xfId="485"/>
    <cellStyle name="好_2006年全省财力计算表（中央、决算）" xfId="486"/>
    <cellStyle name="好_2006年水利统计指标统计表" xfId="487"/>
    <cellStyle name="好_2006年在职人员情况" xfId="488"/>
    <cellStyle name="好_2007年检察院案件数" xfId="489"/>
    <cellStyle name="好_2007年可用财力" xfId="490"/>
    <cellStyle name="好_2007年可用财力 2" xfId="491"/>
    <cellStyle name="好_2007年可用财力 3" xfId="492"/>
    <cellStyle name="好_2007年人员分部门统计表" xfId="493"/>
    <cellStyle name="好_2007年政法部门业务指标" xfId="494"/>
    <cellStyle name="好_2008年县级公安保障标准落实奖励经费分配测算" xfId="495"/>
    <cellStyle name="好_2008年县级公安保障标准落实奖励经费分配测算 2" xfId="496"/>
    <cellStyle name="好_2008年县级公安保障标准落实奖励经费分配测算 3" xfId="497"/>
    <cellStyle name="好_2008云南省分县市中小学教职工统计表（教育厅提供）" xfId="498"/>
    <cellStyle name="好_2009年一般性转移支付标准工资" xfId="499"/>
    <cellStyle name="好_2009年一般性转移支付标准工资_~4190974" xfId="500"/>
    <cellStyle name="好_2009年一般性转移支付标准工资_~5676413" xfId="501"/>
    <cellStyle name="好_2009年一般性转移支付标准工资_不用软件计算9.1不考虑经费管理评价xl" xfId="502"/>
    <cellStyle name="好_2009年一般性转移支付标准工资_地方配套按人均增幅控制8.30xl" xfId="503"/>
    <cellStyle name="好_2009年一般性转移支付标准工资_地方配套按人均增幅控制8.30一般预算平均增幅、人均可用财力平均增幅两次控制、社会治安系数调整、案件数调整xl" xfId="504"/>
    <cellStyle name="好_2009年一般性转移支付标准工资_地方配套按人均增幅控制8.31（调整结案率后）xl" xfId="505"/>
    <cellStyle name="好_2009年一般性转移支付标准工资_奖励补助测算5.22测试" xfId="506"/>
    <cellStyle name="好_2009年一般性转移支付标准工资_奖励补助测算5.23新" xfId="507"/>
    <cellStyle name="好_2009年一般性转移支付标准工资_奖励补助测算5.24冯铸" xfId="508"/>
    <cellStyle name="好_2009年一般性转移支付标准工资_奖励补助测算7.23" xfId="509"/>
    <cellStyle name="好_2009年一般性转移支付标准工资_奖励补助测算7.25" xfId="510"/>
    <cellStyle name="好_2009年一般性转移支付标准工资_奖励补助测算7.25 (version 1) (version 1)" xfId="511"/>
    <cellStyle name="好_530623_2006年县级财政报表附表" xfId="512"/>
    <cellStyle name="好_530629_2006年县级财政报表附表" xfId="513"/>
    <cellStyle name="好_5334_2006年迪庆县级财政报表附表" xfId="514"/>
    <cellStyle name="好_Book1" xfId="515"/>
    <cellStyle name="好_Book1_1" xfId="516"/>
    <cellStyle name="好_Book1_2" xfId="517"/>
    <cellStyle name="好_Book1_3" xfId="518"/>
    <cellStyle name="好_Book1_县公司" xfId="519"/>
    <cellStyle name="好_Book1_银行账户情况表_2010年12月" xfId="520"/>
    <cellStyle name="好_Book2" xfId="521"/>
    <cellStyle name="好_M01-2(州市补助收入)" xfId="522"/>
    <cellStyle name="好_M03" xfId="523"/>
    <cellStyle name="好_Sheet1" xfId="524"/>
    <cellStyle name="好_Sheet3" xfId="525"/>
    <cellStyle name="好_不用软件计算9.1不考虑经费管理评价xl" xfId="526"/>
    <cellStyle name="好_财政供养人员" xfId="527"/>
    <cellStyle name="好_财政支出对上级的依赖程度" xfId="528"/>
    <cellStyle name="好_财政支出对上级的依赖程度 2" xfId="529"/>
    <cellStyle name="好_财政支出对上级的依赖程度 3" xfId="530"/>
    <cellStyle name="好_城建部门" xfId="531"/>
    <cellStyle name="好_城建部门 2" xfId="532"/>
    <cellStyle name="好_城建部门 3" xfId="533"/>
    <cellStyle name="好_地方配套按人均增幅控制8.30xl" xfId="534"/>
    <cellStyle name="好_地方配套按人均增幅控制8.30一般预算平均增幅、人均可用财力平均增幅两次控制、社会治安系数调整、案件数调整xl" xfId="535"/>
    <cellStyle name="好_地方配套按人均增幅控制8.31（调整结案率后）xl" xfId="536"/>
    <cellStyle name="好_第五部分(才淼、饶永宏）" xfId="537"/>
    <cellStyle name="好_第一部分：综合全" xfId="538"/>
    <cellStyle name="好_第一部分：综合全 2" xfId="539"/>
    <cellStyle name="好_第一部分：综合全 3" xfId="540"/>
    <cellStyle name="好_高中教师人数（教育厅1.6日提供）" xfId="541"/>
    <cellStyle name="好_汇总" xfId="542"/>
    <cellStyle name="好_汇总-县级财政报表附表" xfId="543"/>
    <cellStyle name="好_基础数据分析" xfId="544"/>
    <cellStyle name="好_检验表" xfId="545"/>
    <cellStyle name="好_检验表 2" xfId="546"/>
    <cellStyle name="好_检验表 3" xfId="547"/>
    <cellStyle name="好_检验表（调整后）" xfId="548"/>
    <cellStyle name="好_检验表（调整后） 2" xfId="549"/>
    <cellStyle name="好_检验表（调整后） 3" xfId="550"/>
    <cellStyle name="好_建行" xfId="551"/>
    <cellStyle name="好_奖励补助测算5.22测试" xfId="552"/>
    <cellStyle name="好_奖励补助测算5.23新" xfId="553"/>
    <cellStyle name="好_奖励补助测算5.24冯铸" xfId="554"/>
    <cellStyle name="好_奖励补助测算7.23" xfId="555"/>
    <cellStyle name="好_奖励补助测算7.25" xfId="556"/>
    <cellStyle name="好_奖励补助测算7.25 (version 1) (version 1)" xfId="557"/>
    <cellStyle name="好_教师绩效工资测算表（离退休按各地上报数测算）2009年1月1日" xfId="558"/>
    <cellStyle name="好_教师绩效工资测算表（离退休按各地上报数测算）2009年1月1日 2" xfId="559"/>
    <cellStyle name="好_教师绩效工资测算表（离退休按各地上报数测算）2009年1月1日 3" xfId="560"/>
    <cellStyle name="好_教育厅提供义务教育及高中教师人数（2009年1月6日）" xfId="561"/>
    <cellStyle name="好_历年教师人数" xfId="562"/>
    <cellStyle name="好_历年教师人数 2" xfId="563"/>
    <cellStyle name="好_历年教师人数 3" xfId="564"/>
    <cellStyle name="好_丽江汇总" xfId="565"/>
    <cellStyle name="好_丽江汇总 2" xfId="566"/>
    <cellStyle name="好_丽江汇总 3" xfId="567"/>
    <cellStyle name="好_三季度－表二" xfId="568"/>
    <cellStyle name="好_上报集团公司机构信息（表1）" xfId="569"/>
    <cellStyle name="好_卫生部门" xfId="570"/>
    <cellStyle name="好_文体广播部门" xfId="571"/>
    <cellStyle name="好_文体广播部门 2" xfId="572"/>
    <cellStyle name="好_文体广播部门 3" xfId="573"/>
    <cellStyle name="好_下半年禁毒办案经费分配2544.3万元" xfId="574"/>
    <cellStyle name="好_下半年禁毒办案经费分配2544.3万元 2" xfId="575"/>
    <cellStyle name="好_下半年禁毒办案经费分配2544.3万元 3" xfId="576"/>
    <cellStyle name="好_下半年禁吸戒毒经费1000万元" xfId="577"/>
    <cellStyle name="好_县公司" xfId="578"/>
    <cellStyle name="好_县级公安机关公用经费标准奖励测算方案（定稿）" xfId="579"/>
    <cellStyle name="好_县级基础数据" xfId="580"/>
    <cellStyle name="好_县级基础数据 2" xfId="581"/>
    <cellStyle name="好_县级基础数据 3" xfId="582"/>
    <cellStyle name="好_新增PC" xfId="583"/>
    <cellStyle name="好_业务工作量指标" xfId="584"/>
    <cellStyle name="好_义务教育阶段教职工人数（教育厅提供最终）" xfId="585"/>
    <cellStyle name="好_银行账户情况表_2010年12月" xfId="586"/>
    <cellStyle name="好_云南农村义务教育统计表" xfId="587"/>
    <cellStyle name="好_云南省2008年中小学教师人数统计表" xfId="588"/>
    <cellStyle name="好_云南省2008年中小学教师人数统计表 2" xfId="589"/>
    <cellStyle name="好_云南省2008年中小学教师人数统计表 3" xfId="590"/>
    <cellStyle name="好_云南省2008年中小学教职工情况（教育厅提供20090101加工整理）" xfId="591"/>
    <cellStyle name="好_云南省2008年转移支付测算——州市本级考核部分及政策性测算" xfId="592"/>
    <cellStyle name="好_云南水利电力有限公司" xfId="593"/>
    <cellStyle name="好_指标四" xfId="594"/>
    <cellStyle name="好_指标五" xfId="595"/>
    <cellStyle name="好_指标五 2" xfId="596"/>
    <cellStyle name="好_指标五 3" xfId="597"/>
    <cellStyle name="后继超级链接" xfId="598"/>
    <cellStyle name="后继超链接" xfId="599"/>
    <cellStyle name="汇总 2" xfId="600"/>
    <cellStyle name="汇总 2 2" xfId="601"/>
    <cellStyle name="汇总 2 3" xfId="602"/>
    <cellStyle name="汇总 3" xfId="603"/>
    <cellStyle name="汇总 4" xfId="604"/>
    <cellStyle name="货币 2" xfId="605"/>
    <cellStyle name="货币 2 2" xfId="606"/>
    <cellStyle name="貨幣 [0]_SGV" xfId="607"/>
    <cellStyle name="貨幣_SGV" xfId="608"/>
    <cellStyle name="计算 2" xfId="609"/>
    <cellStyle name="计算 2 2" xfId="610"/>
    <cellStyle name="计算 2 3" xfId="611"/>
    <cellStyle name="计算 3" xfId="612"/>
    <cellStyle name="计算 4" xfId="613"/>
    <cellStyle name="检查单元格 2" xfId="614"/>
    <cellStyle name="检查单元格 2 2" xfId="615"/>
    <cellStyle name="检查单元格 2 3" xfId="616"/>
    <cellStyle name="检查单元格 3" xfId="617"/>
    <cellStyle name="检查单元格 4" xfId="618"/>
    <cellStyle name="解释性文本 2" xfId="619"/>
    <cellStyle name="解释性文本 2 2" xfId="620"/>
    <cellStyle name="解释性文本 2 3" xfId="621"/>
    <cellStyle name="解释性文本 3" xfId="622"/>
    <cellStyle name="解释性文本 4" xfId="623"/>
    <cellStyle name="借出原因" xfId="624"/>
    <cellStyle name="警告文本 2" xfId="625"/>
    <cellStyle name="警告文本 2 2" xfId="626"/>
    <cellStyle name="警告文本 2 3" xfId="627"/>
    <cellStyle name="警告文本 3" xfId="628"/>
    <cellStyle name="警告文本 4" xfId="629"/>
    <cellStyle name="链接单元格 2" xfId="630"/>
    <cellStyle name="链接单元格 2 2" xfId="631"/>
    <cellStyle name="链接单元格 2 3" xfId="632"/>
    <cellStyle name="链接单元格 3" xfId="633"/>
    <cellStyle name="链接单元格 4" xfId="634"/>
    <cellStyle name="霓付 [0]_ +Foil &amp; -FOIL &amp; PAPER" xfId="635"/>
    <cellStyle name="霓付_ +Foil &amp; -FOIL &amp; PAPER" xfId="636"/>
    <cellStyle name="烹拳 [0]_ +Foil &amp; -FOIL &amp; PAPER" xfId="637"/>
    <cellStyle name="烹拳_ +Foil &amp; -FOIL &amp; PAPER" xfId="638"/>
    <cellStyle name="普通_ 白土" xfId="639"/>
    <cellStyle name="千分位[0]_ 白土" xfId="640"/>
    <cellStyle name="千分位_ 白土" xfId="641"/>
    <cellStyle name="千位[0]_ 方正PC" xfId="642"/>
    <cellStyle name="千位_ 方正PC" xfId="643"/>
    <cellStyle name="千位分隔 2" xfId="644"/>
    <cellStyle name="千位分隔 3" xfId="645"/>
    <cellStyle name="千位分隔[0] 2" xfId="646"/>
    <cellStyle name="钎霖_4岿角利" xfId="647"/>
    <cellStyle name="强调 1" xfId="648"/>
    <cellStyle name="强调 2" xfId="649"/>
    <cellStyle name="强调 3" xfId="650"/>
    <cellStyle name="强调文字颜色 1 2" xfId="651"/>
    <cellStyle name="强调文字颜色 1 2 2" xfId="652"/>
    <cellStyle name="强调文字颜色 1 2 3" xfId="653"/>
    <cellStyle name="强调文字颜色 1 3" xfId="654"/>
    <cellStyle name="强调文字颜色 1 4" xfId="655"/>
    <cellStyle name="强调文字颜色 2 2" xfId="656"/>
    <cellStyle name="强调文字颜色 2 2 2" xfId="657"/>
    <cellStyle name="强调文字颜色 2 2 3" xfId="658"/>
    <cellStyle name="强调文字颜色 2 3" xfId="659"/>
    <cellStyle name="强调文字颜色 2 4" xfId="660"/>
    <cellStyle name="强调文字颜色 3 2" xfId="661"/>
    <cellStyle name="强调文字颜色 3 2 2" xfId="662"/>
    <cellStyle name="强调文字颜色 3 2 3" xfId="663"/>
    <cellStyle name="强调文字颜色 3 3" xfId="664"/>
    <cellStyle name="强调文字颜色 3 4" xfId="665"/>
    <cellStyle name="强调文字颜色 4 2" xfId="666"/>
    <cellStyle name="强调文字颜色 4 2 2" xfId="667"/>
    <cellStyle name="强调文字颜色 4 2 3" xfId="668"/>
    <cellStyle name="强调文字颜色 4 3" xfId="669"/>
    <cellStyle name="强调文字颜色 4 4" xfId="670"/>
    <cellStyle name="强调文字颜色 5 2" xfId="671"/>
    <cellStyle name="强调文字颜色 5 2 2" xfId="672"/>
    <cellStyle name="强调文字颜色 5 2 3" xfId="673"/>
    <cellStyle name="强调文字颜色 5 3" xfId="674"/>
    <cellStyle name="强调文字颜色 5 4" xfId="675"/>
    <cellStyle name="强调文字颜色 6 2" xfId="676"/>
    <cellStyle name="强调文字颜色 6 2 2" xfId="677"/>
    <cellStyle name="强调文字颜色 6 2 3" xfId="678"/>
    <cellStyle name="强调文字颜色 6 3" xfId="679"/>
    <cellStyle name="强调文字颜色 6 4" xfId="680"/>
    <cellStyle name="日期" xfId="681"/>
    <cellStyle name="商品名称" xfId="682"/>
    <cellStyle name="适中 2" xfId="683"/>
    <cellStyle name="适中 2 2" xfId="684"/>
    <cellStyle name="适中 2 3" xfId="685"/>
    <cellStyle name="适中 3" xfId="686"/>
    <cellStyle name="适中 4" xfId="687"/>
    <cellStyle name="输出 2" xfId="688"/>
    <cellStyle name="输出 2 2" xfId="689"/>
    <cellStyle name="输出 2 3" xfId="690"/>
    <cellStyle name="输出 3" xfId="691"/>
    <cellStyle name="输出 4" xfId="692"/>
    <cellStyle name="输入 2" xfId="693"/>
    <cellStyle name="输入 2 2" xfId="694"/>
    <cellStyle name="输入 2 3" xfId="695"/>
    <cellStyle name="输入 3" xfId="696"/>
    <cellStyle name="输入 4" xfId="697"/>
    <cellStyle name="数量" xfId="698"/>
    <cellStyle name="数字" xfId="699"/>
    <cellStyle name="㼿㼿㼿㼿㼿㼿" xfId="700"/>
    <cellStyle name="㼿㼿㼿㼿㼿㼿㼿㼿㼿㼿㼿?" xfId="701"/>
    <cellStyle name="未定义" xfId="702"/>
    <cellStyle name="小数" xfId="703"/>
    <cellStyle name="样式 1" xfId="704"/>
    <cellStyle name="一般_SGV" xfId="705"/>
    <cellStyle name="昗弨_Pacific Region P&amp;L" xfId="706"/>
    <cellStyle name="寘嬫愗傝 [0.00]_Region Orders (2)" xfId="707"/>
    <cellStyle name="寘嬫愗傝_Region Orders (2)" xfId="708"/>
    <cellStyle name="注释 2" xfId="709"/>
    <cellStyle name="콤마 [0]_BOILER-CO1" xfId="710"/>
    <cellStyle name="콤마_BOILER-CO1" xfId="711"/>
    <cellStyle name="통화 [0]_BOILER-CO1" xfId="712"/>
    <cellStyle name="통화_BOILER-CO1" xfId="713"/>
    <cellStyle name="표준_0N-HANDLING " xfId="7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workbookViewId="0">
      <selection activeCell="M7" sqref="M7"/>
    </sheetView>
  </sheetViews>
  <sheetFormatPr defaultColWidth="9" defaultRowHeight="30" customHeight="1"/>
  <cols>
    <col min="1" max="1" width="4.875" customWidth="1"/>
    <col min="2" max="2" width="12.75" style="3" customWidth="1"/>
    <col min="3" max="3" width="10.375" customWidth="1"/>
    <col min="4" max="4" width="9.125" style="5" customWidth="1"/>
    <col min="5" max="5" width="8.625" style="2" customWidth="1"/>
    <col min="6" max="6" width="8.375" style="1" customWidth="1"/>
    <col min="7" max="7" width="8.875" style="1" customWidth="1"/>
    <col min="8" max="8" width="9" customWidth="1"/>
    <col min="9" max="9" width="10.375" customWidth="1"/>
  </cols>
  <sheetData>
    <row r="1" spans="1:9" ht="52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</row>
    <row r="2" spans="1:9" s="19" customFormat="1" ht="46.5" customHeight="1">
      <c r="A2" s="17" t="s">
        <v>23</v>
      </c>
      <c r="B2" s="17" t="s">
        <v>4</v>
      </c>
      <c r="C2" s="20" t="s">
        <v>22</v>
      </c>
      <c r="D2" s="17" t="s">
        <v>24</v>
      </c>
      <c r="E2" s="20" t="s">
        <v>20</v>
      </c>
      <c r="F2" s="18" t="s">
        <v>3</v>
      </c>
      <c r="G2" s="21" t="s">
        <v>21</v>
      </c>
      <c r="H2" s="17" t="s">
        <v>25</v>
      </c>
      <c r="I2" s="17" t="s">
        <v>26</v>
      </c>
    </row>
    <row r="3" spans="1:9" ht="30" customHeight="1">
      <c r="A3" s="10">
        <v>1</v>
      </c>
      <c r="B3" s="9">
        <v>202041010203</v>
      </c>
      <c r="C3" s="10" t="s">
        <v>2</v>
      </c>
      <c r="D3" s="6">
        <v>71</v>
      </c>
      <c r="E3" s="10">
        <v>42.6</v>
      </c>
      <c r="F3" s="8">
        <v>85.1</v>
      </c>
      <c r="G3" s="8">
        <v>34.04</v>
      </c>
      <c r="H3" s="8">
        <v>76.64</v>
      </c>
      <c r="I3" s="4">
        <v>1</v>
      </c>
    </row>
    <row r="4" spans="1:9" ht="30" customHeight="1">
      <c r="A4" s="10">
        <v>2</v>
      </c>
      <c r="B4" s="9">
        <v>202041010618</v>
      </c>
      <c r="C4" s="10" t="s">
        <v>2</v>
      </c>
      <c r="D4" s="6">
        <v>70.5</v>
      </c>
      <c r="E4" s="10">
        <v>42.3</v>
      </c>
      <c r="F4" s="8">
        <v>83.5</v>
      </c>
      <c r="G4" s="8">
        <v>33.4</v>
      </c>
      <c r="H4" s="8">
        <v>75.699999999999989</v>
      </c>
      <c r="I4" s="4">
        <v>2</v>
      </c>
    </row>
    <row r="5" spans="1:9" ht="30" customHeight="1">
      <c r="A5" s="10">
        <v>3</v>
      </c>
      <c r="B5" s="9">
        <v>202041010528</v>
      </c>
      <c r="C5" s="10" t="s">
        <v>2</v>
      </c>
      <c r="D5" s="6">
        <v>72.5</v>
      </c>
      <c r="E5" s="10">
        <v>43.5</v>
      </c>
      <c r="F5" s="8">
        <v>78.7</v>
      </c>
      <c r="G5" s="8">
        <v>31.480000000000004</v>
      </c>
      <c r="H5" s="8">
        <v>74.98</v>
      </c>
      <c r="I5" s="4">
        <v>3</v>
      </c>
    </row>
    <row r="6" spans="1:9" ht="30" customHeight="1">
      <c r="A6" s="10">
        <v>4</v>
      </c>
      <c r="B6" s="9">
        <v>202041010418</v>
      </c>
      <c r="C6" s="10" t="s">
        <v>2</v>
      </c>
      <c r="D6" s="6">
        <v>70.5</v>
      </c>
      <c r="E6" s="10">
        <v>42.3</v>
      </c>
      <c r="F6" s="8">
        <v>80.7</v>
      </c>
      <c r="G6" s="8">
        <v>32.28</v>
      </c>
      <c r="H6" s="8">
        <v>74.58</v>
      </c>
      <c r="I6" s="4">
        <v>4</v>
      </c>
    </row>
    <row r="7" spans="1:9" ht="30" customHeight="1">
      <c r="A7" s="10">
        <v>5</v>
      </c>
      <c r="B7" s="9">
        <v>202041010227</v>
      </c>
      <c r="C7" s="10" t="s">
        <v>2</v>
      </c>
      <c r="D7" s="6">
        <v>69</v>
      </c>
      <c r="E7" s="10">
        <v>41.4</v>
      </c>
      <c r="F7" s="8">
        <v>82.6</v>
      </c>
      <c r="G7" s="8">
        <v>33.04</v>
      </c>
      <c r="H7" s="8">
        <v>74.44</v>
      </c>
      <c r="I7" s="4">
        <v>5</v>
      </c>
    </row>
    <row r="8" spans="1:9" ht="30" customHeight="1">
      <c r="A8" s="10">
        <v>6</v>
      </c>
      <c r="B8" s="9">
        <v>202041010413</v>
      </c>
      <c r="C8" s="10" t="s">
        <v>2</v>
      </c>
      <c r="D8" s="6">
        <v>68.5</v>
      </c>
      <c r="E8" s="10">
        <v>41.1</v>
      </c>
      <c r="F8" s="8">
        <v>81</v>
      </c>
      <c r="G8" s="8">
        <v>32.4</v>
      </c>
      <c r="H8" s="8">
        <v>73.5</v>
      </c>
      <c r="I8" s="4">
        <v>6</v>
      </c>
    </row>
    <row r="9" spans="1:9" ht="30" customHeight="1">
      <c r="A9" s="10">
        <v>7</v>
      </c>
      <c r="B9" s="9">
        <v>202041010108</v>
      </c>
      <c r="C9" s="10" t="s">
        <v>2</v>
      </c>
      <c r="D9" s="6">
        <v>68</v>
      </c>
      <c r="E9" s="10">
        <v>40.799999999999997</v>
      </c>
      <c r="F9" s="8">
        <v>81.599999999999994</v>
      </c>
      <c r="G9" s="8">
        <v>32.64</v>
      </c>
      <c r="H9" s="8">
        <v>73.44</v>
      </c>
      <c r="I9" s="4">
        <v>7</v>
      </c>
    </row>
    <row r="10" spans="1:9" ht="30" customHeight="1">
      <c r="A10" s="10">
        <v>8</v>
      </c>
      <c r="B10" s="9">
        <v>202041010221</v>
      </c>
      <c r="C10" s="10" t="s">
        <v>2</v>
      </c>
      <c r="D10" s="6">
        <v>68.5</v>
      </c>
      <c r="E10" s="10">
        <v>41.1</v>
      </c>
      <c r="F10" s="8">
        <v>80.3</v>
      </c>
      <c r="G10" s="8">
        <v>32.119999999999997</v>
      </c>
      <c r="H10" s="8">
        <v>73.22</v>
      </c>
      <c r="I10" s="4">
        <v>8</v>
      </c>
    </row>
    <row r="11" spans="1:9" ht="30" customHeight="1">
      <c r="A11" s="10">
        <v>9</v>
      </c>
      <c r="B11" s="9">
        <v>202041010130</v>
      </c>
      <c r="C11" s="10" t="s">
        <v>2</v>
      </c>
      <c r="D11" s="6">
        <v>68</v>
      </c>
      <c r="E11" s="10">
        <v>40.799999999999997</v>
      </c>
      <c r="F11" s="8">
        <v>81</v>
      </c>
      <c r="G11" s="8">
        <v>32.4</v>
      </c>
      <c r="H11" s="8">
        <v>73.199999999999989</v>
      </c>
      <c r="I11" s="4">
        <v>9</v>
      </c>
    </row>
    <row r="12" spans="1:9" ht="30" customHeight="1">
      <c r="A12" s="10">
        <v>10</v>
      </c>
      <c r="B12" s="9">
        <v>202041010216</v>
      </c>
      <c r="C12" s="10" t="s">
        <v>2</v>
      </c>
      <c r="D12" s="6">
        <v>68</v>
      </c>
      <c r="E12" s="10">
        <v>40.799999999999997</v>
      </c>
      <c r="F12" s="8">
        <v>79.900000000000006</v>
      </c>
      <c r="G12" s="8">
        <v>31.960000000000004</v>
      </c>
      <c r="H12" s="8">
        <v>72.760000000000005</v>
      </c>
      <c r="I12" s="4">
        <v>10</v>
      </c>
    </row>
    <row r="13" spans="1:9" ht="30" customHeight="1">
      <c r="A13" s="10">
        <v>11</v>
      </c>
      <c r="B13" s="9">
        <v>202041010305</v>
      </c>
      <c r="C13" s="10" t="s">
        <v>2</v>
      </c>
      <c r="D13" s="6">
        <v>68</v>
      </c>
      <c r="E13" s="10">
        <v>40.799999999999997</v>
      </c>
      <c r="F13" s="8">
        <v>79.7</v>
      </c>
      <c r="G13" s="8">
        <v>31.880000000000003</v>
      </c>
      <c r="H13" s="8">
        <v>72.680000000000007</v>
      </c>
      <c r="I13" s="4">
        <v>11</v>
      </c>
    </row>
    <row r="14" spans="1:9" ht="30" customHeight="1">
      <c r="A14" s="10">
        <v>12</v>
      </c>
      <c r="B14" s="9">
        <v>202041010520</v>
      </c>
      <c r="C14" s="10" t="s">
        <v>2</v>
      </c>
      <c r="D14" s="6">
        <v>68</v>
      </c>
      <c r="E14" s="10">
        <v>40.799999999999997</v>
      </c>
      <c r="F14" s="8">
        <v>79.3</v>
      </c>
      <c r="G14" s="8">
        <v>31.72</v>
      </c>
      <c r="H14" s="8">
        <v>72.52</v>
      </c>
      <c r="I14" s="4">
        <v>12</v>
      </c>
    </row>
    <row r="15" spans="1:9" ht="30" customHeight="1">
      <c r="A15" s="10">
        <v>13</v>
      </c>
      <c r="B15" s="9">
        <v>202041010105</v>
      </c>
      <c r="C15" s="10" t="s">
        <v>2</v>
      </c>
      <c r="D15" s="6">
        <v>68.5</v>
      </c>
      <c r="E15" s="10">
        <v>41.1</v>
      </c>
      <c r="F15" s="7" t="s">
        <v>5</v>
      </c>
      <c r="G15" s="8">
        <v>0</v>
      </c>
      <c r="H15" s="8">
        <v>41.1</v>
      </c>
      <c r="I15" s="4">
        <v>13</v>
      </c>
    </row>
    <row r="16" spans="1:9" ht="30" customHeight="1">
      <c r="A16" s="10">
        <v>14</v>
      </c>
      <c r="B16" s="9">
        <v>202041010909</v>
      </c>
      <c r="C16" s="10" t="s">
        <v>1</v>
      </c>
      <c r="D16" s="6">
        <v>78</v>
      </c>
      <c r="E16" s="10">
        <v>46.8</v>
      </c>
      <c r="F16" s="8">
        <v>81.400000000000006</v>
      </c>
      <c r="G16" s="8">
        <v>32.56</v>
      </c>
      <c r="H16" s="8">
        <v>79.36</v>
      </c>
      <c r="I16" s="4">
        <v>1</v>
      </c>
    </row>
    <row r="17" spans="1:9" ht="30" customHeight="1">
      <c r="A17" s="10">
        <v>15</v>
      </c>
      <c r="B17" s="9">
        <v>202041010729</v>
      </c>
      <c r="C17" s="10" t="s">
        <v>1</v>
      </c>
      <c r="D17" s="6">
        <v>76</v>
      </c>
      <c r="E17" s="10">
        <v>45.6</v>
      </c>
      <c r="F17" s="8">
        <v>81</v>
      </c>
      <c r="G17" s="8">
        <v>32.4</v>
      </c>
      <c r="H17" s="8">
        <v>78</v>
      </c>
      <c r="I17" s="4">
        <v>2</v>
      </c>
    </row>
    <row r="18" spans="1:9" ht="30" customHeight="1">
      <c r="A18" s="10">
        <v>16</v>
      </c>
      <c r="B18" s="9">
        <v>202041010816</v>
      </c>
      <c r="C18" s="10" t="s">
        <v>1</v>
      </c>
      <c r="D18" s="6">
        <v>74.5</v>
      </c>
      <c r="E18" s="10">
        <v>44.699999999999996</v>
      </c>
      <c r="F18" s="8">
        <v>83</v>
      </c>
      <c r="G18" s="8">
        <v>33.200000000000003</v>
      </c>
      <c r="H18" s="8">
        <v>77.900000000000006</v>
      </c>
      <c r="I18" s="4">
        <v>3</v>
      </c>
    </row>
    <row r="19" spans="1:9" ht="30" customHeight="1">
      <c r="A19" s="10">
        <v>17</v>
      </c>
      <c r="B19" s="9">
        <v>202041011405</v>
      </c>
      <c r="C19" s="10" t="s">
        <v>1</v>
      </c>
      <c r="D19" s="6">
        <v>72.5</v>
      </c>
      <c r="E19" s="10">
        <v>43.5</v>
      </c>
      <c r="F19" s="8">
        <v>83.5</v>
      </c>
      <c r="G19" s="8">
        <v>33.4</v>
      </c>
      <c r="H19" s="8">
        <v>76.900000000000006</v>
      </c>
      <c r="I19" s="4">
        <v>4</v>
      </c>
    </row>
    <row r="20" spans="1:9" ht="30" customHeight="1">
      <c r="A20" s="10">
        <v>18</v>
      </c>
      <c r="B20" s="9">
        <v>202041011602</v>
      </c>
      <c r="C20" s="10" t="s">
        <v>1</v>
      </c>
      <c r="D20" s="6">
        <v>73.5</v>
      </c>
      <c r="E20" s="10">
        <v>44.1</v>
      </c>
      <c r="F20" s="8">
        <v>80.3</v>
      </c>
      <c r="G20" s="8">
        <v>32.119999999999997</v>
      </c>
      <c r="H20" s="8">
        <v>76.22</v>
      </c>
      <c r="I20" s="4">
        <v>5</v>
      </c>
    </row>
    <row r="21" spans="1:9" ht="30" customHeight="1">
      <c r="A21" s="10">
        <v>19</v>
      </c>
      <c r="B21" s="9">
        <v>202041010708</v>
      </c>
      <c r="C21" s="10" t="s">
        <v>1</v>
      </c>
      <c r="D21" s="6">
        <v>70.5</v>
      </c>
      <c r="E21" s="10">
        <v>42.3</v>
      </c>
      <c r="F21" s="8">
        <v>83.7</v>
      </c>
      <c r="G21" s="8">
        <v>33.480000000000004</v>
      </c>
      <c r="H21" s="8">
        <v>75.78</v>
      </c>
      <c r="I21" s="4">
        <v>6</v>
      </c>
    </row>
    <row r="22" spans="1:9" ht="30" customHeight="1">
      <c r="A22" s="10">
        <v>20</v>
      </c>
      <c r="B22" s="9">
        <v>202041011203</v>
      </c>
      <c r="C22" s="10" t="s">
        <v>1</v>
      </c>
      <c r="D22" s="6">
        <v>70</v>
      </c>
      <c r="E22" s="10">
        <v>42</v>
      </c>
      <c r="F22" s="8">
        <v>83.7</v>
      </c>
      <c r="G22" s="8">
        <v>33.480000000000004</v>
      </c>
      <c r="H22" s="8">
        <v>75.48</v>
      </c>
      <c r="I22" s="4">
        <v>7</v>
      </c>
    </row>
    <row r="23" spans="1:9" ht="30" customHeight="1">
      <c r="A23" s="10">
        <v>21</v>
      </c>
      <c r="B23" s="9">
        <v>202041011019</v>
      </c>
      <c r="C23" s="10" t="s">
        <v>1</v>
      </c>
      <c r="D23" s="6">
        <v>71</v>
      </c>
      <c r="E23" s="10">
        <v>42.6</v>
      </c>
      <c r="F23" s="8">
        <v>81.2</v>
      </c>
      <c r="G23" s="8">
        <v>32.480000000000004</v>
      </c>
      <c r="H23" s="8">
        <v>75.080000000000013</v>
      </c>
      <c r="I23" s="4">
        <v>8</v>
      </c>
    </row>
    <row r="24" spans="1:9" ht="30" customHeight="1">
      <c r="A24" s="10">
        <v>22</v>
      </c>
      <c r="B24" s="9">
        <v>202041011204</v>
      </c>
      <c r="C24" s="10" t="s">
        <v>1</v>
      </c>
      <c r="D24" s="6">
        <v>72</v>
      </c>
      <c r="E24" s="10">
        <v>43.199999999999996</v>
      </c>
      <c r="F24" s="8">
        <v>79.5</v>
      </c>
      <c r="G24" s="8">
        <v>31.8</v>
      </c>
      <c r="H24" s="8">
        <v>75</v>
      </c>
      <c r="I24" s="4">
        <v>9</v>
      </c>
    </row>
    <row r="25" spans="1:9" ht="30" customHeight="1">
      <c r="A25" s="10">
        <v>23</v>
      </c>
      <c r="B25" s="9">
        <v>202041010824</v>
      </c>
      <c r="C25" s="10" t="s">
        <v>1</v>
      </c>
      <c r="D25" s="6">
        <v>69.5</v>
      </c>
      <c r="E25" s="10">
        <v>41.699999999999996</v>
      </c>
      <c r="F25" s="8">
        <v>81.599999999999994</v>
      </c>
      <c r="G25" s="8">
        <v>32.64</v>
      </c>
      <c r="H25" s="8">
        <v>74.34</v>
      </c>
      <c r="I25" s="4">
        <v>10</v>
      </c>
    </row>
    <row r="26" spans="1:9" ht="30" customHeight="1">
      <c r="A26" s="10">
        <v>24</v>
      </c>
      <c r="B26" s="9">
        <v>202041011303</v>
      </c>
      <c r="C26" s="10" t="s">
        <v>1</v>
      </c>
      <c r="D26" s="6">
        <v>69.5</v>
      </c>
      <c r="E26" s="10">
        <v>41.699999999999996</v>
      </c>
      <c r="F26" s="8">
        <v>81.5</v>
      </c>
      <c r="G26" s="8">
        <v>32.6</v>
      </c>
      <c r="H26" s="8">
        <v>74.3</v>
      </c>
      <c r="I26" s="4">
        <v>11</v>
      </c>
    </row>
    <row r="27" spans="1:9" ht="30" customHeight="1">
      <c r="A27" s="10">
        <v>25</v>
      </c>
      <c r="B27" s="9">
        <v>202041010915</v>
      </c>
      <c r="C27" s="10" t="s">
        <v>1</v>
      </c>
      <c r="D27" s="6">
        <v>69.5</v>
      </c>
      <c r="E27" s="10">
        <v>41.699999999999996</v>
      </c>
      <c r="F27" s="8">
        <v>80.319999999999993</v>
      </c>
      <c r="G27" s="8">
        <v>32.128</v>
      </c>
      <c r="H27" s="8">
        <v>73.828000000000003</v>
      </c>
      <c r="I27" s="4">
        <v>12</v>
      </c>
    </row>
    <row r="28" spans="1:9" ht="30" customHeight="1">
      <c r="A28" s="10">
        <v>26</v>
      </c>
      <c r="B28" s="9">
        <v>202041011521</v>
      </c>
      <c r="C28" s="10" t="s">
        <v>1</v>
      </c>
      <c r="D28" s="6">
        <v>75</v>
      </c>
      <c r="E28" s="10">
        <v>45</v>
      </c>
      <c r="F28" s="7" t="s">
        <v>5</v>
      </c>
      <c r="G28" s="8">
        <v>0</v>
      </c>
      <c r="H28" s="8">
        <v>45</v>
      </c>
      <c r="I28" s="4">
        <v>13</v>
      </c>
    </row>
    <row r="29" spans="1:9" ht="30" customHeight="1">
      <c r="A29" s="10">
        <v>27</v>
      </c>
      <c r="B29" s="9">
        <v>202041012011</v>
      </c>
      <c r="C29" s="10" t="s">
        <v>0</v>
      </c>
      <c r="D29" s="6">
        <v>74</v>
      </c>
      <c r="E29" s="10">
        <v>44.4</v>
      </c>
      <c r="F29" s="8">
        <v>79</v>
      </c>
      <c r="G29" s="8">
        <v>31.6</v>
      </c>
      <c r="H29" s="8">
        <v>76</v>
      </c>
      <c r="I29" s="4">
        <v>1</v>
      </c>
    </row>
    <row r="30" spans="1:9" ht="30" customHeight="1">
      <c r="A30" s="10">
        <v>28</v>
      </c>
      <c r="B30" s="9">
        <v>202041012007</v>
      </c>
      <c r="C30" s="10" t="s">
        <v>0</v>
      </c>
      <c r="D30" s="6">
        <v>72.5</v>
      </c>
      <c r="E30" s="10">
        <v>43.5</v>
      </c>
      <c r="F30" s="8">
        <v>80.2</v>
      </c>
      <c r="G30" s="8">
        <v>32.080000000000005</v>
      </c>
      <c r="H30" s="8">
        <v>75.580000000000013</v>
      </c>
      <c r="I30" s="4">
        <v>2</v>
      </c>
    </row>
    <row r="31" spans="1:9" ht="30" customHeight="1">
      <c r="A31" s="10">
        <v>29</v>
      </c>
      <c r="B31" s="9">
        <v>202041012005</v>
      </c>
      <c r="C31" s="10" t="s">
        <v>0</v>
      </c>
      <c r="D31" s="6">
        <v>65.5</v>
      </c>
      <c r="E31" s="10">
        <v>39.299999999999997</v>
      </c>
      <c r="F31" s="8">
        <v>85.9</v>
      </c>
      <c r="G31" s="8">
        <v>34.360000000000007</v>
      </c>
      <c r="H31" s="8">
        <v>73.66</v>
      </c>
      <c r="I31" s="4">
        <v>3</v>
      </c>
    </row>
    <row r="32" spans="1:9" ht="30" customHeight="1">
      <c r="A32" s="10">
        <v>30</v>
      </c>
      <c r="B32" s="9">
        <v>202041012003</v>
      </c>
      <c r="C32" s="10" t="s">
        <v>0</v>
      </c>
      <c r="D32" s="6">
        <v>66.5</v>
      </c>
      <c r="E32" s="10">
        <v>39.9</v>
      </c>
      <c r="F32" s="8">
        <v>79.7</v>
      </c>
      <c r="G32" s="8">
        <v>31.880000000000003</v>
      </c>
      <c r="H32" s="8">
        <v>71.78</v>
      </c>
      <c r="I32" s="4">
        <v>4</v>
      </c>
    </row>
    <row r="33" spans="1:9" ht="30" customHeight="1">
      <c r="A33" s="10">
        <v>31</v>
      </c>
      <c r="B33" s="9">
        <v>202041012013</v>
      </c>
      <c r="C33" s="10" t="s">
        <v>0</v>
      </c>
      <c r="D33" s="6">
        <v>65</v>
      </c>
      <c r="E33" s="10">
        <v>39</v>
      </c>
      <c r="F33" s="8">
        <v>78.7</v>
      </c>
      <c r="G33" s="8">
        <v>31.480000000000004</v>
      </c>
      <c r="H33" s="8">
        <v>70.48</v>
      </c>
      <c r="I33" s="4">
        <v>5</v>
      </c>
    </row>
    <row r="34" spans="1:9" ht="30" customHeight="1">
      <c r="A34" s="10">
        <v>32</v>
      </c>
      <c r="B34" s="9">
        <v>202041012004</v>
      </c>
      <c r="C34" s="10" t="s">
        <v>0</v>
      </c>
      <c r="D34" s="6">
        <v>63.5</v>
      </c>
      <c r="E34" s="10">
        <v>38.1</v>
      </c>
      <c r="F34" s="8">
        <v>80.599999999999994</v>
      </c>
      <c r="G34" s="8">
        <v>32.24</v>
      </c>
      <c r="H34" s="8">
        <v>70.34</v>
      </c>
      <c r="I34" s="4">
        <v>6</v>
      </c>
    </row>
    <row r="35" spans="1:9" ht="30" customHeight="1">
      <c r="A35" s="10">
        <v>33</v>
      </c>
      <c r="B35" s="9">
        <v>202041012002</v>
      </c>
      <c r="C35" s="10" t="s">
        <v>0</v>
      </c>
      <c r="D35" s="6">
        <v>66.5</v>
      </c>
      <c r="E35" s="10">
        <v>39.9</v>
      </c>
      <c r="F35" s="7" t="s">
        <v>5</v>
      </c>
      <c r="G35" s="8">
        <v>0</v>
      </c>
      <c r="H35" s="8">
        <v>39.9</v>
      </c>
      <c r="I35" s="4">
        <v>7</v>
      </c>
    </row>
    <row r="36" spans="1:9" ht="30" customHeight="1">
      <c r="A36" s="10">
        <v>34</v>
      </c>
      <c r="B36" s="9">
        <v>202041012009</v>
      </c>
      <c r="C36" s="10" t="s">
        <v>0</v>
      </c>
      <c r="D36" s="6">
        <v>66</v>
      </c>
      <c r="E36" s="10">
        <v>39.6</v>
      </c>
      <c r="F36" s="7" t="s">
        <v>5</v>
      </c>
      <c r="G36" s="8">
        <v>0</v>
      </c>
      <c r="H36" s="8">
        <v>39.6</v>
      </c>
      <c r="I36" s="4">
        <v>8</v>
      </c>
    </row>
    <row r="37" spans="1:9" ht="30" customHeight="1">
      <c r="A37" s="10">
        <v>35</v>
      </c>
      <c r="B37" s="12">
        <v>202041011623</v>
      </c>
      <c r="C37" s="11" t="s">
        <v>6</v>
      </c>
      <c r="D37" s="13">
        <v>75.5</v>
      </c>
      <c r="E37" s="14">
        <f t="shared" ref="E37:E48" si="0">D37*0.6</f>
        <v>45.3</v>
      </c>
      <c r="F37" s="15">
        <v>80.459999999999994</v>
      </c>
      <c r="G37" s="15">
        <f t="shared" ref="G37:G48" si="1">F37*0.4</f>
        <v>32.183999999999997</v>
      </c>
      <c r="H37" s="15">
        <f t="shared" ref="H37:H48" si="2">G37+E37</f>
        <v>77.483999999999995</v>
      </c>
      <c r="I37" s="16">
        <v>1</v>
      </c>
    </row>
    <row r="38" spans="1:9" ht="30" customHeight="1">
      <c r="A38" s="10">
        <v>36</v>
      </c>
      <c r="B38" s="12">
        <v>202041011725</v>
      </c>
      <c r="C38" s="11" t="s">
        <v>6</v>
      </c>
      <c r="D38" s="13">
        <v>73</v>
      </c>
      <c r="E38" s="14">
        <f t="shared" si="0"/>
        <v>43.8</v>
      </c>
      <c r="F38" s="15">
        <v>84</v>
      </c>
      <c r="G38" s="15">
        <f t="shared" si="1"/>
        <v>33.6</v>
      </c>
      <c r="H38" s="15">
        <f t="shared" si="2"/>
        <v>77.400000000000006</v>
      </c>
      <c r="I38" s="16">
        <v>2</v>
      </c>
    </row>
    <row r="39" spans="1:9" ht="30" customHeight="1">
      <c r="A39" s="10">
        <v>37</v>
      </c>
      <c r="B39" s="12">
        <v>202041011715</v>
      </c>
      <c r="C39" s="11" t="s">
        <v>6</v>
      </c>
      <c r="D39" s="13">
        <v>74.5</v>
      </c>
      <c r="E39" s="14">
        <f t="shared" si="0"/>
        <v>44.699999999999996</v>
      </c>
      <c r="F39" s="15">
        <v>79.7</v>
      </c>
      <c r="G39" s="15">
        <f t="shared" si="1"/>
        <v>31.880000000000003</v>
      </c>
      <c r="H39" s="15">
        <f t="shared" si="2"/>
        <v>76.58</v>
      </c>
      <c r="I39" s="16">
        <v>3</v>
      </c>
    </row>
    <row r="40" spans="1:9" ht="30" customHeight="1">
      <c r="A40" s="10">
        <v>38</v>
      </c>
      <c r="B40" s="12">
        <v>202041011610</v>
      </c>
      <c r="C40" s="11" t="s">
        <v>6</v>
      </c>
      <c r="D40" s="13">
        <v>73</v>
      </c>
      <c r="E40" s="14">
        <f t="shared" si="0"/>
        <v>43.8</v>
      </c>
      <c r="F40" s="15">
        <v>79.7</v>
      </c>
      <c r="G40" s="15">
        <f t="shared" si="1"/>
        <v>31.880000000000003</v>
      </c>
      <c r="H40" s="15">
        <f t="shared" si="2"/>
        <v>75.680000000000007</v>
      </c>
      <c r="I40" s="16">
        <v>4</v>
      </c>
    </row>
    <row r="41" spans="1:9" ht="30" customHeight="1">
      <c r="A41" s="10">
        <v>39</v>
      </c>
      <c r="B41" s="12">
        <v>202041011711</v>
      </c>
      <c r="C41" s="11" t="s">
        <v>6</v>
      </c>
      <c r="D41" s="13">
        <v>70</v>
      </c>
      <c r="E41" s="14">
        <f t="shared" si="0"/>
        <v>42</v>
      </c>
      <c r="F41" s="15">
        <v>81.3</v>
      </c>
      <c r="G41" s="15">
        <f t="shared" si="1"/>
        <v>32.520000000000003</v>
      </c>
      <c r="H41" s="15">
        <f t="shared" si="2"/>
        <v>74.52000000000001</v>
      </c>
      <c r="I41" s="16">
        <v>5</v>
      </c>
    </row>
    <row r="42" spans="1:9" ht="30" customHeight="1">
      <c r="A42" s="10">
        <v>40</v>
      </c>
      <c r="B42" s="12">
        <v>202041011625</v>
      </c>
      <c r="C42" s="11" t="s">
        <v>6</v>
      </c>
      <c r="D42" s="13">
        <v>68.5</v>
      </c>
      <c r="E42" s="14">
        <f t="shared" si="0"/>
        <v>41.1</v>
      </c>
      <c r="F42" s="15">
        <v>81.400000000000006</v>
      </c>
      <c r="G42" s="15">
        <f t="shared" si="1"/>
        <v>32.56</v>
      </c>
      <c r="H42" s="15">
        <f t="shared" si="2"/>
        <v>73.66</v>
      </c>
      <c r="I42" s="16">
        <v>6</v>
      </c>
    </row>
    <row r="43" spans="1:9" ht="30" customHeight="1">
      <c r="A43" s="10">
        <v>41</v>
      </c>
      <c r="B43" s="12">
        <v>202041011626</v>
      </c>
      <c r="C43" s="11" t="s">
        <v>6</v>
      </c>
      <c r="D43" s="13">
        <v>68.5</v>
      </c>
      <c r="E43" s="14">
        <f t="shared" si="0"/>
        <v>41.1</v>
      </c>
      <c r="F43" s="15">
        <v>80.900000000000006</v>
      </c>
      <c r="G43" s="15">
        <f t="shared" si="1"/>
        <v>32.360000000000007</v>
      </c>
      <c r="H43" s="15">
        <f t="shared" si="2"/>
        <v>73.460000000000008</v>
      </c>
      <c r="I43" s="16">
        <v>7</v>
      </c>
    </row>
    <row r="44" spans="1:9" ht="30" customHeight="1">
      <c r="A44" s="10">
        <v>42</v>
      </c>
      <c r="B44" s="12">
        <v>202041011617</v>
      </c>
      <c r="C44" s="11" t="s">
        <v>6</v>
      </c>
      <c r="D44" s="13">
        <v>68.5</v>
      </c>
      <c r="E44" s="14">
        <f t="shared" si="0"/>
        <v>41.1</v>
      </c>
      <c r="F44" s="15">
        <v>80.599999999999994</v>
      </c>
      <c r="G44" s="15">
        <f t="shared" si="1"/>
        <v>32.24</v>
      </c>
      <c r="H44" s="15">
        <f t="shared" si="2"/>
        <v>73.34</v>
      </c>
      <c r="I44" s="16">
        <v>8</v>
      </c>
    </row>
    <row r="45" spans="1:9" ht="30" customHeight="1">
      <c r="A45" s="10">
        <v>43</v>
      </c>
      <c r="B45" s="12">
        <v>202041011604</v>
      </c>
      <c r="C45" s="11" t="s">
        <v>6</v>
      </c>
      <c r="D45" s="13">
        <v>68</v>
      </c>
      <c r="E45" s="14">
        <f t="shared" si="0"/>
        <v>40.799999999999997</v>
      </c>
      <c r="F45" s="15">
        <v>80.599999999999994</v>
      </c>
      <c r="G45" s="15">
        <f t="shared" si="1"/>
        <v>32.24</v>
      </c>
      <c r="H45" s="15">
        <f t="shared" si="2"/>
        <v>73.039999999999992</v>
      </c>
      <c r="I45" s="16">
        <v>9</v>
      </c>
    </row>
    <row r="46" spans="1:9" ht="30" customHeight="1">
      <c r="A46" s="10">
        <v>44</v>
      </c>
      <c r="B46" s="12">
        <v>202041011707</v>
      </c>
      <c r="C46" s="11" t="s">
        <v>6</v>
      </c>
      <c r="D46" s="13">
        <v>68</v>
      </c>
      <c r="E46" s="14">
        <f t="shared" si="0"/>
        <v>40.799999999999997</v>
      </c>
      <c r="F46" s="15">
        <v>79.3</v>
      </c>
      <c r="G46" s="15">
        <f t="shared" si="1"/>
        <v>31.72</v>
      </c>
      <c r="H46" s="15">
        <f t="shared" si="2"/>
        <v>72.52</v>
      </c>
      <c r="I46" s="16">
        <v>10</v>
      </c>
    </row>
    <row r="47" spans="1:9" ht="30" customHeight="1">
      <c r="A47" s="10">
        <v>45</v>
      </c>
      <c r="B47" s="12">
        <v>202041011727</v>
      </c>
      <c r="C47" s="11" t="s">
        <v>6</v>
      </c>
      <c r="D47" s="13">
        <v>67.5</v>
      </c>
      <c r="E47" s="14">
        <f t="shared" si="0"/>
        <v>40.5</v>
      </c>
      <c r="F47" s="15">
        <v>79.8</v>
      </c>
      <c r="G47" s="15">
        <f t="shared" si="1"/>
        <v>31.92</v>
      </c>
      <c r="H47" s="15">
        <f t="shared" si="2"/>
        <v>72.42</v>
      </c>
      <c r="I47" s="16">
        <v>11</v>
      </c>
    </row>
    <row r="48" spans="1:9" ht="30" customHeight="1">
      <c r="A48" s="10">
        <v>46</v>
      </c>
      <c r="B48" s="12">
        <v>202041011702</v>
      </c>
      <c r="C48" s="11" t="s">
        <v>6</v>
      </c>
      <c r="D48" s="13">
        <v>68</v>
      </c>
      <c r="E48" s="14">
        <f t="shared" si="0"/>
        <v>40.799999999999997</v>
      </c>
      <c r="F48" s="15">
        <v>77.099999999999994</v>
      </c>
      <c r="G48" s="15">
        <f t="shared" si="1"/>
        <v>30.84</v>
      </c>
      <c r="H48" s="15">
        <f t="shared" si="2"/>
        <v>71.64</v>
      </c>
      <c r="I48" s="16">
        <v>12</v>
      </c>
    </row>
    <row r="49" spans="1:9" ht="30" customHeight="1">
      <c r="A49" s="10">
        <v>47</v>
      </c>
      <c r="B49" s="12">
        <v>202041012126</v>
      </c>
      <c r="C49" s="11" t="s">
        <v>7</v>
      </c>
      <c r="D49" s="13">
        <v>75</v>
      </c>
      <c r="E49" s="14">
        <f t="shared" ref="E49:E50" si="3">D49*0.6</f>
        <v>45</v>
      </c>
      <c r="F49" s="15">
        <v>84.2</v>
      </c>
      <c r="G49" s="15">
        <f t="shared" ref="G49:G50" si="4">F49*0.4</f>
        <v>33.68</v>
      </c>
      <c r="H49" s="15">
        <f t="shared" ref="H49:H50" si="5">G49+E49</f>
        <v>78.680000000000007</v>
      </c>
      <c r="I49" s="16">
        <v>1</v>
      </c>
    </row>
    <row r="50" spans="1:9" ht="30" customHeight="1">
      <c r="A50" s="10">
        <v>48</v>
      </c>
      <c r="B50" s="12">
        <v>202041012123</v>
      </c>
      <c r="C50" s="11" t="s">
        <v>7</v>
      </c>
      <c r="D50" s="13">
        <v>74</v>
      </c>
      <c r="E50" s="14">
        <f t="shared" si="3"/>
        <v>44.4</v>
      </c>
      <c r="F50" s="15">
        <v>82.4</v>
      </c>
      <c r="G50" s="15">
        <f t="shared" si="4"/>
        <v>32.96</v>
      </c>
      <c r="H50" s="15">
        <f t="shared" si="5"/>
        <v>77.36</v>
      </c>
      <c r="I50" s="16">
        <v>2</v>
      </c>
    </row>
    <row r="51" spans="1:9" ht="30" customHeight="1">
      <c r="A51" s="10">
        <v>49</v>
      </c>
      <c r="B51" s="12">
        <v>202041012022</v>
      </c>
      <c r="C51" s="11" t="s">
        <v>8</v>
      </c>
      <c r="D51" s="13">
        <v>64.5</v>
      </c>
      <c r="E51" s="14">
        <f>D51*0.6</f>
        <v>38.699999999999996</v>
      </c>
      <c r="F51" s="15">
        <v>81.739999999999995</v>
      </c>
      <c r="G51" s="15">
        <f>F51*0.4</f>
        <v>32.695999999999998</v>
      </c>
      <c r="H51" s="15">
        <f>G51+E51</f>
        <v>71.395999999999987</v>
      </c>
      <c r="I51" s="16">
        <v>1</v>
      </c>
    </row>
    <row r="52" spans="1:9" ht="30" customHeight="1">
      <c r="A52" s="10">
        <v>50</v>
      </c>
      <c r="B52" s="12">
        <v>202041012021</v>
      </c>
      <c r="C52" s="11" t="s">
        <v>8</v>
      </c>
      <c r="D52" s="13">
        <v>60.5</v>
      </c>
      <c r="E52" s="14">
        <f>D52*0.6</f>
        <v>36.299999999999997</v>
      </c>
      <c r="F52" s="15">
        <v>82.32</v>
      </c>
      <c r="G52" s="15">
        <f>F52*0.4</f>
        <v>32.927999999999997</v>
      </c>
      <c r="H52" s="15">
        <f>G52+E52</f>
        <v>69.227999999999994</v>
      </c>
      <c r="I52" s="16">
        <v>2</v>
      </c>
    </row>
    <row r="53" spans="1:9" ht="30" customHeight="1">
      <c r="A53" s="10">
        <v>51</v>
      </c>
      <c r="B53" s="12">
        <v>202041012026</v>
      </c>
      <c r="C53" s="11" t="s">
        <v>8</v>
      </c>
      <c r="D53" s="13">
        <v>60.5</v>
      </c>
      <c r="E53" s="14">
        <f>D53*0.6</f>
        <v>36.299999999999997</v>
      </c>
      <c r="F53" s="15">
        <v>80.8</v>
      </c>
      <c r="G53" s="15">
        <f>F53*0.4</f>
        <v>32.32</v>
      </c>
      <c r="H53" s="15">
        <f>G53+E53</f>
        <v>68.62</v>
      </c>
      <c r="I53" s="16">
        <v>3</v>
      </c>
    </row>
    <row r="54" spans="1:9" ht="30" customHeight="1">
      <c r="A54" s="10">
        <v>52</v>
      </c>
      <c r="B54" s="12">
        <v>202041012113</v>
      </c>
      <c r="C54" s="11" t="s">
        <v>9</v>
      </c>
      <c r="D54" s="13">
        <v>74</v>
      </c>
      <c r="E54" s="14">
        <f t="shared" ref="E54:E74" si="6">D54*0.6</f>
        <v>44.4</v>
      </c>
      <c r="F54" s="15">
        <v>86.7</v>
      </c>
      <c r="G54" s="15">
        <f t="shared" ref="G54:G74" si="7">F54*0.4</f>
        <v>34.68</v>
      </c>
      <c r="H54" s="15">
        <f t="shared" ref="H54:H74" si="8">G54+E54</f>
        <v>79.08</v>
      </c>
      <c r="I54" s="16">
        <v>1</v>
      </c>
    </row>
    <row r="55" spans="1:9" ht="30" customHeight="1">
      <c r="A55" s="10">
        <v>53</v>
      </c>
      <c r="B55" s="12">
        <v>202041012114</v>
      </c>
      <c r="C55" s="11" t="s">
        <v>9</v>
      </c>
      <c r="D55" s="13">
        <v>69.5</v>
      </c>
      <c r="E55" s="14">
        <f t="shared" si="6"/>
        <v>41.699999999999996</v>
      </c>
      <c r="F55" s="15">
        <v>80.900000000000006</v>
      </c>
      <c r="G55" s="15">
        <f t="shared" si="7"/>
        <v>32.360000000000007</v>
      </c>
      <c r="H55" s="15">
        <f t="shared" si="8"/>
        <v>74.06</v>
      </c>
      <c r="I55" s="16">
        <v>2</v>
      </c>
    </row>
    <row r="56" spans="1:9" ht="30" customHeight="1">
      <c r="A56" s="10">
        <v>54</v>
      </c>
      <c r="B56" s="12">
        <v>202041012223</v>
      </c>
      <c r="C56" s="11" t="s">
        <v>10</v>
      </c>
      <c r="D56" s="13">
        <v>65</v>
      </c>
      <c r="E56" s="14">
        <f t="shared" si="6"/>
        <v>39</v>
      </c>
      <c r="F56" s="15">
        <v>81.5</v>
      </c>
      <c r="G56" s="15">
        <f t="shared" si="7"/>
        <v>32.6</v>
      </c>
      <c r="H56" s="15">
        <f t="shared" si="8"/>
        <v>71.599999999999994</v>
      </c>
      <c r="I56" s="16">
        <v>1</v>
      </c>
    </row>
    <row r="57" spans="1:9" ht="30" customHeight="1">
      <c r="A57" s="10">
        <v>55</v>
      </c>
      <c r="B57" s="12">
        <v>202041012222</v>
      </c>
      <c r="C57" s="11" t="s">
        <v>10</v>
      </c>
      <c r="D57" s="13">
        <v>62</v>
      </c>
      <c r="E57" s="14">
        <f t="shared" si="6"/>
        <v>37.199999999999996</v>
      </c>
      <c r="F57" s="15">
        <v>80.5</v>
      </c>
      <c r="G57" s="15">
        <f t="shared" si="7"/>
        <v>32.200000000000003</v>
      </c>
      <c r="H57" s="15">
        <f t="shared" si="8"/>
        <v>69.400000000000006</v>
      </c>
      <c r="I57" s="16">
        <v>2</v>
      </c>
    </row>
    <row r="58" spans="1:9" ht="30" customHeight="1">
      <c r="A58" s="10">
        <v>56</v>
      </c>
      <c r="B58" s="12">
        <v>202041012106</v>
      </c>
      <c r="C58" s="11" t="s">
        <v>11</v>
      </c>
      <c r="D58" s="13">
        <v>84.5</v>
      </c>
      <c r="E58" s="14">
        <f t="shared" si="6"/>
        <v>50.699999999999996</v>
      </c>
      <c r="F58" s="15">
        <v>85.2</v>
      </c>
      <c r="G58" s="15">
        <f t="shared" si="7"/>
        <v>34.080000000000005</v>
      </c>
      <c r="H58" s="15">
        <f t="shared" si="8"/>
        <v>84.78</v>
      </c>
      <c r="I58" s="16">
        <v>1</v>
      </c>
    </row>
    <row r="59" spans="1:9" ht="30" customHeight="1">
      <c r="A59" s="10">
        <v>57</v>
      </c>
      <c r="B59" s="12">
        <v>202041012102</v>
      </c>
      <c r="C59" s="11" t="s">
        <v>11</v>
      </c>
      <c r="D59" s="13">
        <v>66.5</v>
      </c>
      <c r="E59" s="14">
        <f t="shared" si="6"/>
        <v>39.9</v>
      </c>
      <c r="F59" s="15">
        <v>77.599999999999994</v>
      </c>
      <c r="G59" s="15">
        <f t="shared" si="7"/>
        <v>31.04</v>
      </c>
      <c r="H59" s="15">
        <f t="shared" si="8"/>
        <v>70.94</v>
      </c>
      <c r="I59" s="16">
        <v>2</v>
      </c>
    </row>
    <row r="60" spans="1:9" ht="30" customHeight="1">
      <c r="A60" s="10">
        <v>58</v>
      </c>
      <c r="B60" s="12">
        <v>202041012027</v>
      </c>
      <c r="C60" s="11" t="s">
        <v>12</v>
      </c>
      <c r="D60" s="13">
        <v>68</v>
      </c>
      <c r="E60" s="14">
        <f t="shared" si="6"/>
        <v>40.799999999999997</v>
      </c>
      <c r="F60" s="15">
        <v>81.2</v>
      </c>
      <c r="G60" s="15">
        <f t="shared" si="7"/>
        <v>32.480000000000004</v>
      </c>
      <c r="H60" s="15">
        <f t="shared" si="8"/>
        <v>73.28</v>
      </c>
      <c r="I60" s="16">
        <v>1</v>
      </c>
    </row>
    <row r="61" spans="1:9" ht="30" customHeight="1">
      <c r="A61" s="10">
        <v>59</v>
      </c>
      <c r="B61" s="12">
        <v>202041012028</v>
      </c>
      <c r="C61" s="11" t="s">
        <v>12</v>
      </c>
      <c r="D61" s="13">
        <v>64</v>
      </c>
      <c r="E61" s="14">
        <f t="shared" si="6"/>
        <v>38.4</v>
      </c>
      <c r="F61" s="15">
        <v>81.7</v>
      </c>
      <c r="G61" s="15">
        <f t="shared" si="7"/>
        <v>32.68</v>
      </c>
      <c r="H61" s="15">
        <f t="shared" si="8"/>
        <v>71.08</v>
      </c>
      <c r="I61" s="16">
        <v>2</v>
      </c>
    </row>
    <row r="62" spans="1:9" ht="30" customHeight="1">
      <c r="A62" s="10">
        <v>60</v>
      </c>
      <c r="B62" s="12">
        <v>202041012121</v>
      </c>
      <c r="C62" s="11" t="s">
        <v>13</v>
      </c>
      <c r="D62" s="13">
        <v>68</v>
      </c>
      <c r="E62" s="14">
        <f t="shared" si="6"/>
        <v>40.799999999999997</v>
      </c>
      <c r="F62" s="15">
        <v>82</v>
      </c>
      <c r="G62" s="15">
        <f t="shared" si="7"/>
        <v>32.800000000000004</v>
      </c>
      <c r="H62" s="15">
        <f t="shared" si="8"/>
        <v>73.599999999999994</v>
      </c>
      <c r="I62" s="16">
        <v>1</v>
      </c>
    </row>
    <row r="63" spans="1:9" ht="30" customHeight="1">
      <c r="A63" s="10">
        <v>61</v>
      </c>
      <c r="B63" s="12">
        <v>202041012120</v>
      </c>
      <c r="C63" s="11" t="s">
        <v>13</v>
      </c>
      <c r="D63" s="13">
        <v>63.5</v>
      </c>
      <c r="E63" s="14">
        <f t="shared" si="6"/>
        <v>38.1</v>
      </c>
      <c r="F63" s="15">
        <v>79.900000000000006</v>
      </c>
      <c r="G63" s="15">
        <f t="shared" si="7"/>
        <v>31.960000000000004</v>
      </c>
      <c r="H63" s="15">
        <f t="shared" si="8"/>
        <v>70.06</v>
      </c>
      <c r="I63" s="16">
        <v>2</v>
      </c>
    </row>
    <row r="64" spans="1:9" ht="30" customHeight="1">
      <c r="A64" s="10">
        <v>62</v>
      </c>
      <c r="B64" s="12">
        <v>202041012014</v>
      </c>
      <c r="C64" s="11" t="s">
        <v>14</v>
      </c>
      <c r="D64" s="13">
        <v>67</v>
      </c>
      <c r="E64" s="14">
        <f t="shared" si="6"/>
        <v>40.199999999999996</v>
      </c>
      <c r="F64" s="15">
        <v>78.5</v>
      </c>
      <c r="G64" s="15">
        <f t="shared" si="7"/>
        <v>31.400000000000002</v>
      </c>
      <c r="H64" s="15">
        <f t="shared" si="8"/>
        <v>71.599999999999994</v>
      </c>
      <c r="I64" s="16">
        <v>1</v>
      </c>
    </row>
    <row r="65" spans="1:9" ht="30" customHeight="1">
      <c r="A65" s="10">
        <v>63</v>
      </c>
      <c r="B65" s="12">
        <v>202041012015</v>
      </c>
      <c r="C65" s="11" t="s">
        <v>14</v>
      </c>
      <c r="D65" s="13">
        <v>63.5</v>
      </c>
      <c r="E65" s="14">
        <f t="shared" si="6"/>
        <v>38.1</v>
      </c>
      <c r="F65" s="15">
        <v>79.400000000000006</v>
      </c>
      <c r="G65" s="15">
        <f t="shared" si="7"/>
        <v>31.760000000000005</v>
      </c>
      <c r="H65" s="15">
        <f t="shared" si="8"/>
        <v>69.860000000000014</v>
      </c>
      <c r="I65" s="16">
        <v>2</v>
      </c>
    </row>
    <row r="66" spans="1:9" ht="30" customHeight="1">
      <c r="A66" s="10">
        <v>64</v>
      </c>
      <c r="B66" s="12">
        <v>202041011806</v>
      </c>
      <c r="C66" s="11" t="s">
        <v>15</v>
      </c>
      <c r="D66" s="13">
        <v>84.5</v>
      </c>
      <c r="E66" s="14">
        <f t="shared" si="6"/>
        <v>50.699999999999996</v>
      </c>
      <c r="F66" s="15">
        <v>83.5</v>
      </c>
      <c r="G66" s="15">
        <f t="shared" si="7"/>
        <v>33.4</v>
      </c>
      <c r="H66" s="15">
        <f t="shared" si="8"/>
        <v>84.1</v>
      </c>
      <c r="I66" s="16">
        <v>1</v>
      </c>
    </row>
    <row r="67" spans="1:9" ht="30" customHeight="1">
      <c r="A67" s="10">
        <v>65</v>
      </c>
      <c r="B67" s="12">
        <v>202041011813</v>
      </c>
      <c r="C67" s="11" t="s">
        <v>15</v>
      </c>
      <c r="D67" s="13">
        <v>74.5</v>
      </c>
      <c r="E67" s="14">
        <f t="shared" si="6"/>
        <v>44.699999999999996</v>
      </c>
      <c r="F67" s="15">
        <v>81.5</v>
      </c>
      <c r="G67" s="15">
        <f t="shared" si="7"/>
        <v>32.6</v>
      </c>
      <c r="H67" s="15">
        <f t="shared" si="8"/>
        <v>77.3</v>
      </c>
      <c r="I67" s="16">
        <v>2</v>
      </c>
    </row>
    <row r="68" spans="1:9" ht="30" customHeight="1">
      <c r="A68" s="10">
        <v>66</v>
      </c>
      <c r="B68" s="12">
        <v>202041012220</v>
      </c>
      <c r="C68" s="11" t="s">
        <v>16</v>
      </c>
      <c r="D68" s="13">
        <v>77</v>
      </c>
      <c r="E68" s="14">
        <f t="shared" si="6"/>
        <v>46.199999999999996</v>
      </c>
      <c r="F68" s="15">
        <v>82.1</v>
      </c>
      <c r="G68" s="15">
        <f t="shared" si="7"/>
        <v>32.839999999999996</v>
      </c>
      <c r="H68" s="15">
        <f t="shared" si="8"/>
        <v>79.039999999999992</v>
      </c>
      <c r="I68" s="16">
        <v>1</v>
      </c>
    </row>
    <row r="69" spans="1:9" ht="30" customHeight="1">
      <c r="A69" s="10">
        <v>67</v>
      </c>
      <c r="B69" s="12">
        <v>202041012214</v>
      </c>
      <c r="C69" s="11" t="s">
        <v>16</v>
      </c>
      <c r="D69" s="13">
        <v>71.5</v>
      </c>
      <c r="E69" s="14">
        <f t="shared" si="6"/>
        <v>42.9</v>
      </c>
      <c r="F69" s="15">
        <v>80.2</v>
      </c>
      <c r="G69" s="15">
        <f t="shared" si="7"/>
        <v>32.080000000000005</v>
      </c>
      <c r="H69" s="15">
        <f t="shared" si="8"/>
        <v>74.98</v>
      </c>
      <c r="I69" s="16">
        <v>2</v>
      </c>
    </row>
    <row r="70" spans="1:9" ht="30" customHeight="1">
      <c r="A70" s="10">
        <v>68</v>
      </c>
      <c r="B70" s="12">
        <v>202041011930</v>
      </c>
      <c r="C70" s="11" t="s">
        <v>17</v>
      </c>
      <c r="D70" s="13">
        <v>67</v>
      </c>
      <c r="E70" s="14">
        <f t="shared" si="6"/>
        <v>40.199999999999996</v>
      </c>
      <c r="F70" s="15">
        <v>80.12</v>
      </c>
      <c r="G70" s="15">
        <f t="shared" si="7"/>
        <v>32.048000000000002</v>
      </c>
      <c r="H70" s="15">
        <f t="shared" si="8"/>
        <v>72.24799999999999</v>
      </c>
      <c r="I70" s="16">
        <v>1</v>
      </c>
    </row>
    <row r="71" spans="1:9" ht="30" customHeight="1">
      <c r="A71" s="10">
        <v>69</v>
      </c>
      <c r="B71" s="12">
        <v>202041011921</v>
      </c>
      <c r="C71" s="11" t="s">
        <v>17</v>
      </c>
      <c r="D71" s="13">
        <v>63.5</v>
      </c>
      <c r="E71" s="14">
        <f t="shared" si="6"/>
        <v>38.1</v>
      </c>
      <c r="F71" s="15">
        <v>80.400000000000006</v>
      </c>
      <c r="G71" s="15">
        <f t="shared" si="7"/>
        <v>32.160000000000004</v>
      </c>
      <c r="H71" s="15">
        <f t="shared" si="8"/>
        <v>70.260000000000005</v>
      </c>
      <c r="I71" s="16">
        <v>2</v>
      </c>
    </row>
    <row r="72" spans="1:9" ht="30" customHeight="1">
      <c r="A72" s="10">
        <v>70</v>
      </c>
      <c r="B72" s="12">
        <v>202041011923</v>
      </c>
      <c r="C72" s="11" t="s">
        <v>17</v>
      </c>
      <c r="D72" s="13">
        <v>63.5</v>
      </c>
      <c r="E72" s="14">
        <f t="shared" si="6"/>
        <v>38.1</v>
      </c>
      <c r="F72" s="15">
        <v>79.459999999999994</v>
      </c>
      <c r="G72" s="15">
        <f t="shared" si="7"/>
        <v>31.783999999999999</v>
      </c>
      <c r="H72" s="15">
        <f t="shared" si="8"/>
        <v>69.884</v>
      </c>
      <c r="I72" s="16">
        <v>3</v>
      </c>
    </row>
    <row r="73" spans="1:9" ht="30" customHeight="1">
      <c r="A73" s="10">
        <v>71</v>
      </c>
      <c r="B73" s="12">
        <v>202041011911</v>
      </c>
      <c r="C73" s="11" t="s">
        <v>18</v>
      </c>
      <c r="D73" s="13">
        <v>67.5</v>
      </c>
      <c r="E73" s="14">
        <f t="shared" si="6"/>
        <v>40.5</v>
      </c>
      <c r="F73" s="15">
        <v>82</v>
      </c>
      <c r="G73" s="15">
        <f t="shared" si="7"/>
        <v>32.800000000000004</v>
      </c>
      <c r="H73" s="15">
        <f t="shared" si="8"/>
        <v>73.300000000000011</v>
      </c>
      <c r="I73" s="16">
        <v>1</v>
      </c>
    </row>
    <row r="74" spans="1:9" ht="30" customHeight="1">
      <c r="A74" s="10">
        <v>72</v>
      </c>
      <c r="B74" s="12">
        <v>202041011910</v>
      </c>
      <c r="C74" s="11" t="s">
        <v>18</v>
      </c>
      <c r="D74" s="13">
        <v>66</v>
      </c>
      <c r="E74" s="14">
        <f t="shared" si="6"/>
        <v>39.6</v>
      </c>
      <c r="F74" s="15">
        <v>81.599999999999994</v>
      </c>
      <c r="G74" s="15">
        <f t="shared" si="7"/>
        <v>32.64</v>
      </c>
      <c r="H74" s="15">
        <f t="shared" si="8"/>
        <v>72.240000000000009</v>
      </c>
      <c r="I74" s="16">
        <v>2</v>
      </c>
    </row>
  </sheetData>
  <mergeCells count="1">
    <mergeCell ref="A1:I1"/>
  </mergeCells>
  <phoneticPr fontId="3" type="noConversion"/>
  <pageMargins left="0.55118110236220474" right="0.55118110236220474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2020-11-16T01:32:21Z</cp:lastPrinted>
  <dcterms:created xsi:type="dcterms:W3CDTF">2020-11-14T04:36:32Z</dcterms:created>
  <dcterms:modified xsi:type="dcterms:W3CDTF">2020-11-16T01:37:22Z</dcterms:modified>
</cp:coreProperties>
</file>