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渠县" sheetId="18" r:id="rId1"/>
    <sheet name="Sheet1" sheetId="19" r:id="rId2"/>
  </sheets>
  <definedNames>
    <definedName name="_xlnm._FilterDatabase" localSheetId="0" hidden="1">渠县!$A$1:$V$240</definedName>
    <definedName name="_xlnm._FilterDatabase" localSheetId="1" hidden="1">Sheet1!$A$2:$I$43</definedName>
    <definedName name="_xlnm.Print_Titles" localSheetId="0">渠县!$1:$1</definedName>
    <definedName name="_xlnm.Print_Titles" localSheetId="1">Sheet1!$1:$2</definedName>
  </definedNames>
  <calcPr calcId="144525"/>
</workbook>
</file>

<file path=xl/sharedStrings.xml><?xml version="1.0" encoding="utf-8"?>
<sst xmlns="http://schemas.openxmlformats.org/spreadsheetml/2006/main" count="1938" uniqueCount="729">
  <si>
    <t>职位编码</t>
  </si>
  <si>
    <t>用人单位</t>
  </si>
  <si>
    <t>岗位名称
（职责）</t>
  </si>
  <si>
    <t>学历学位</t>
  </si>
  <si>
    <t>专业名称</t>
  </si>
  <si>
    <t>专业知识、工作技能及其它条件要求</t>
  </si>
  <si>
    <t>招聘名额</t>
  </si>
  <si>
    <t>报名人数</t>
  </si>
  <si>
    <t>调整报名人数</t>
  </si>
  <si>
    <t>开考比例</t>
  </si>
  <si>
    <t>减少职数</t>
  </si>
  <si>
    <t>报名后职位数</t>
  </si>
  <si>
    <t>参加笔试人数</t>
  </si>
  <si>
    <t>开考比例（保持黄色</t>
  </si>
  <si>
    <t>减少职位</t>
  </si>
  <si>
    <t>笔试后调整职位</t>
  </si>
  <si>
    <t>进入资格复审人数</t>
  </si>
  <si>
    <t>首次通过资格复审人数</t>
  </si>
  <si>
    <t>递补人数</t>
  </si>
  <si>
    <t>通过递补人数</t>
  </si>
  <si>
    <t>共通过资格审查人数</t>
  </si>
  <si>
    <t>面试分组</t>
  </si>
  <si>
    <t>206001</t>
  </si>
  <si>
    <t>渠县人大
财政经济咨询服务中心</t>
  </si>
  <si>
    <t>财政经济
咨询服务</t>
  </si>
  <si>
    <t>本科及以上，
学士学位及以上</t>
  </si>
  <si>
    <r>
      <rPr>
        <b/>
        <sz val="6"/>
        <color theme="1"/>
        <rFont val="方正仿宋简体"/>
        <charset val="134"/>
      </rPr>
      <t>本科：</t>
    </r>
    <r>
      <rPr>
        <sz val="6"/>
        <color theme="1"/>
        <rFont val="方正仿宋简体"/>
        <charset val="134"/>
      </rPr>
      <t>审计（学）、会计（学）、财政学；</t>
    </r>
    <r>
      <rPr>
        <b/>
        <sz val="6"/>
        <color theme="1"/>
        <rFont val="方正仿宋简体"/>
        <charset val="134"/>
      </rPr>
      <t xml:space="preserve">
研究生：</t>
    </r>
    <r>
      <rPr>
        <sz val="6"/>
        <color theme="1"/>
        <rFont val="方正仿宋简体"/>
        <charset val="134"/>
      </rPr>
      <t>审计学、会计学、财政学</t>
    </r>
  </si>
  <si>
    <r>
      <rPr>
        <sz val="6"/>
        <color theme="1"/>
        <rFont val="方正仿宋简体"/>
        <charset val="134"/>
      </rPr>
      <t>具备</t>
    </r>
    <r>
      <rPr>
        <sz val="6"/>
        <color theme="1"/>
        <rFont val="Times New Roman"/>
        <charset val="134"/>
      </rPr>
      <t>2</t>
    </r>
    <r>
      <rPr>
        <sz val="6"/>
        <color theme="1"/>
        <rFont val="方正仿宋简体"/>
        <charset val="134"/>
      </rPr>
      <t>年以上会计、审计、财务工作经历</t>
    </r>
  </si>
  <si>
    <t>结构化面试一组</t>
  </si>
  <si>
    <t>206002</t>
  </si>
  <si>
    <t>渠县党风
廉政教育中心</t>
  </si>
  <si>
    <t>纪检监察
综合事务</t>
  </si>
  <si>
    <r>
      <rPr>
        <b/>
        <sz val="6"/>
        <color theme="1"/>
        <rFont val="方正仿宋简体"/>
        <charset val="134"/>
      </rPr>
      <t>本科：</t>
    </r>
    <r>
      <rPr>
        <sz val="6"/>
        <color theme="1"/>
        <rFont val="方正仿宋简体"/>
        <charset val="134"/>
      </rPr>
      <t>哲学类、汉语言文学、法律、文
秘、会计（学）、金融学；</t>
    </r>
    <r>
      <rPr>
        <b/>
        <sz val="6"/>
        <color theme="1"/>
        <rFont val="方正仿宋简体"/>
        <charset val="134"/>
      </rPr>
      <t xml:space="preserve">
研究生：</t>
    </r>
    <r>
      <rPr>
        <sz val="6"/>
        <color theme="1"/>
        <rFont val="方正仿宋简体"/>
        <charset val="134"/>
      </rPr>
      <t>汉语言及应用语言学、汉语言文字学、会计学、法律、法学</t>
    </r>
  </si>
  <si>
    <t>中共党员
（含预备）</t>
  </si>
  <si>
    <t>206003</t>
  </si>
  <si>
    <t>渠县巡察数据管理服务中心</t>
  </si>
  <si>
    <t>巡视巡察工作</t>
  </si>
  <si>
    <t>本科及以上</t>
  </si>
  <si>
    <r>
      <rPr>
        <b/>
        <sz val="6"/>
        <color theme="1"/>
        <rFont val="方正仿宋简体"/>
        <charset val="134"/>
      </rPr>
      <t>本科：</t>
    </r>
    <r>
      <rPr>
        <sz val="6"/>
        <color theme="1"/>
        <rFont val="方正仿宋简体"/>
        <charset val="134"/>
      </rPr>
      <t xml:space="preserve">汉语言文学、法律、文秘、中文应用；
</t>
    </r>
    <r>
      <rPr>
        <b/>
        <sz val="6"/>
        <color theme="1"/>
        <rFont val="方正仿宋简体"/>
        <charset val="134"/>
      </rPr>
      <t>研究生：</t>
    </r>
    <r>
      <rPr>
        <sz val="6"/>
        <color theme="1"/>
        <rFont val="方正仿宋简体"/>
        <charset val="134"/>
      </rPr>
      <t>汉语言及应用语言学、汉语言文字学、法律、法学</t>
    </r>
  </si>
  <si>
    <t>206004</t>
  </si>
  <si>
    <t>数据管理相关工作</t>
  </si>
  <si>
    <r>
      <rPr>
        <b/>
        <sz val="6"/>
        <color theme="1"/>
        <rFont val="方正仿宋简体"/>
        <charset val="134"/>
      </rPr>
      <t>本科：</t>
    </r>
    <r>
      <rPr>
        <sz val="6"/>
        <color theme="1"/>
        <rFont val="方正仿宋简体"/>
        <charset val="134"/>
      </rPr>
      <t xml:space="preserve">计算机类；
</t>
    </r>
    <r>
      <rPr>
        <b/>
        <sz val="6"/>
        <color theme="1"/>
        <rFont val="方正仿宋简体"/>
        <charset val="134"/>
      </rPr>
      <t>研究生：</t>
    </r>
    <r>
      <rPr>
        <sz val="6"/>
        <color theme="1"/>
        <rFont val="方正仿宋简体"/>
        <charset val="134"/>
      </rPr>
      <t>计算机类</t>
    </r>
  </si>
  <si>
    <t>206005</t>
  </si>
  <si>
    <t>渠县干部人事档案管理服务中心</t>
  </si>
  <si>
    <t>档案管理、电子档案信息维护等工作</t>
  </si>
  <si>
    <r>
      <rPr>
        <b/>
        <sz val="6"/>
        <color theme="1"/>
        <rFont val="方正仿宋简体"/>
        <charset val="134"/>
      </rPr>
      <t>本科：</t>
    </r>
    <r>
      <rPr>
        <sz val="6"/>
        <color theme="1"/>
        <rFont val="方正仿宋简体"/>
        <charset val="134"/>
      </rPr>
      <t xml:space="preserve">计算机类、图书情报与档案管理
类、中国语言文学类、法学类；
</t>
    </r>
    <r>
      <rPr>
        <b/>
        <sz val="6"/>
        <color theme="1"/>
        <rFont val="方正仿宋简体"/>
        <charset val="134"/>
      </rPr>
      <t>研究生：</t>
    </r>
    <r>
      <rPr>
        <sz val="6"/>
        <color theme="1"/>
        <rFont val="方正仿宋简体"/>
        <charset val="134"/>
      </rPr>
      <t>计算机类、图书情报与档案管理
类、中国语言文学类、法学类</t>
    </r>
  </si>
  <si>
    <t>206006</t>
  </si>
  <si>
    <t>档案管理等工作</t>
  </si>
  <si>
    <t>不限</t>
  </si>
  <si>
    <t>结构化面试二组</t>
  </si>
  <si>
    <t>206007</t>
  </si>
  <si>
    <t>渠县矛盾
纠纷多元化解协调中心</t>
  </si>
  <si>
    <t>调解协调工作</t>
  </si>
  <si>
    <r>
      <rPr>
        <b/>
        <sz val="6"/>
        <color theme="1"/>
        <rFont val="方正仿宋简体"/>
        <charset val="134"/>
      </rPr>
      <t>本科：</t>
    </r>
    <r>
      <rPr>
        <sz val="6"/>
        <color theme="1"/>
        <rFont val="方正仿宋简体"/>
        <charset val="134"/>
      </rPr>
      <t>法学类；</t>
    </r>
    <r>
      <rPr>
        <b/>
        <sz val="6"/>
        <color theme="1"/>
        <rFont val="方正仿宋简体"/>
        <charset val="134"/>
      </rPr>
      <t xml:space="preserve">
研究生：</t>
    </r>
    <r>
      <rPr>
        <sz val="6"/>
        <color theme="1"/>
        <rFont val="方正仿宋简体"/>
        <charset val="134"/>
      </rPr>
      <t>法学类</t>
    </r>
  </si>
  <si>
    <t>206008</t>
  </si>
  <si>
    <t>渠县残疾人康复服务指导站</t>
  </si>
  <si>
    <t>残疾人康复管理等工作</t>
  </si>
  <si>
    <r>
      <rPr>
        <b/>
        <sz val="6"/>
        <color theme="1"/>
        <rFont val="方正仿宋简体"/>
        <charset val="134"/>
      </rPr>
      <t>本科：</t>
    </r>
    <r>
      <rPr>
        <sz val="6"/>
        <color theme="1"/>
        <rFont val="方正仿宋简体"/>
        <charset val="134"/>
      </rPr>
      <t xml:space="preserve">护理学类，康复医学与理疗学、特殊教育；
</t>
    </r>
    <r>
      <rPr>
        <b/>
        <sz val="6"/>
        <color theme="1"/>
        <rFont val="方正仿宋简体"/>
        <charset val="134"/>
      </rPr>
      <t>研究生：</t>
    </r>
    <r>
      <rPr>
        <sz val="6"/>
        <color theme="1"/>
        <rFont val="方正仿宋简体"/>
        <charset val="134"/>
      </rPr>
      <t>护理学类，康复治疗
学、听力与语言康复学、特殊教育</t>
    </r>
  </si>
  <si>
    <t>206009</t>
  </si>
  <si>
    <t>渠县公共文化体育和服务中心</t>
  </si>
  <si>
    <t>体育宣传工作</t>
  </si>
  <si>
    <t>本科及以上学历、学士及以上学位</t>
  </si>
  <si>
    <t>汉语言文学，汉语言，语言学，文秘，秘书学，文秘学，汉语言文学与文化传播，应用语言学，中国语言文学,广播电视新闻学,体育教育</t>
  </si>
  <si>
    <t>206010</t>
  </si>
  <si>
    <t>渠县城坝遗址保护和利用中心</t>
  </si>
  <si>
    <t>管理工作</t>
  </si>
  <si>
    <t>法学,教育学,汉语言文学,汉语言,新闻学,传播学,广告学,编辑出版学，历史学，考古学，文物与博物馆学，博物馆学，文物保护技术</t>
  </si>
  <si>
    <t>206011</t>
  </si>
  <si>
    <t>考古发掘岗</t>
  </si>
  <si>
    <t>考古学，考古学及博物馆学，文物与博物馆学，文物与博物馆,博物馆学,文物保护技术</t>
  </si>
  <si>
    <t>206012</t>
  </si>
  <si>
    <t>财务岗位</t>
  </si>
  <si>
    <t>财务管理，会计，会计学，财务会计，会计电算化，财务电算化，会计与统计核算，财务信息管理，工业会计，企业会计，企业财务管理，财会，会计信息化，财政学，金融学</t>
  </si>
  <si>
    <t>206013</t>
  </si>
  <si>
    <t>渠县文化馆</t>
  </si>
  <si>
    <t>艺术工作</t>
  </si>
  <si>
    <t>音乐学，音乐表演，舞蹈学，舞蹈表演，舞蹈编导，音乐科技与艺术，公共艺术，文化艺术事业管理</t>
  </si>
  <si>
    <t>结构化面试三组</t>
  </si>
  <si>
    <t>206014</t>
  </si>
  <si>
    <t>办公室
工作</t>
  </si>
  <si>
    <t>汉语言文学，汉语言，语言学，文秘，秘书学，文秘学，汉语言文学与文化传播，中国语言文学，应用语言学，广播电视新闻学，法学</t>
  </si>
  <si>
    <t>206015</t>
  </si>
  <si>
    <t>渠县汉阙文化博物馆</t>
  </si>
  <si>
    <t>不限专业</t>
  </si>
  <si>
    <t>206016</t>
  </si>
  <si>
    <t>渠县大数据中心</t>
  </si>
  <si>
    <t>办公室工作</t>
  </si>
  <si>
    <t>汉语言文学，汉语言，中文应用，应用语言学</t>
  </si>
  <si>
    <t>206017</t>
  </si>
  <si>
    <t>大数据工程师</t>
  </si>
  <si>
    <t>计算机数据库，数据库技术，信息管理与信息系统，计算机科学与技术，计算机科学技术，计算机网络技术，软件工程，信息安全，网络工程，物联网工程，计算机应用技术，统计学，统计，应用统计学，</t>
  </si>
  <si>
    <t>206018</t>
  </si>
  <si>
    <t>财务人员</t>
  </si>
  <si>
    <t>会计，会计学，财务会计、会计电算化，财务电算化，会计与统计核算，财会，会计信息化</t>
  </si>
  <si>
    <t>206019</t>
  </si>
  <si>
    <t>渠县政府投资非经营性房屋建设项目代建管理办公室</t>
  </si>
  <si>
    <t>工程师</t>
  </si>
  <si>
    <t>工程造价，建筑经济管理，工程造价管理，建筑与土木工程</t>
  </si>
  <si>
    <t>206020</t>
  </si>
  <si>
    <t>消防工程，建筑工程管理，工业与民用建筑，建筑与土木工程</t>
  </si>
  <si>
    <t>取消岗位</t>
  </si>
  <si>
    <t>取消职位</t>
  </si>
  <si>
    <t>206021</t>
  </si>
  <si>
    <t>渠县公共资源
交易服务中心</t>
  </si>
  <si>
    <t>汉语言文学，应用语言，秘书学，广播电视新闻学，金融学</t>
  </si>
  <si>
    <t>206022</t>
  </si>
  <si>
    <t>渠县人事考试及人才交流中心</t>
  </si>
  <si>
    <t>行政管理，法学，金融学</t>
  </si>
  <si>
    <t>206023</t>
  </si>
  <si>
    <t>县国有资产事务服务中心</t>
  </si>
  <si>
    <t xml:space="preserve">
企业管理，会计，会计学，行政管理，法学，</t>
  </si>
  <si>
    <t>结构化面试四组</t>
  </si>
  <si>
    <t>206024</t>
  </si>
  <si>
    <t>渠县文峰山文化旅游管理服务中心</t>
  </si>
  <si>
    <t>文秘</t>
  </si>
  <si>
    <t>汉语言文学，汉语言，中文应用，汉语言文学教育，汉语言文学与文化传播，秘书学，文秘，中文秘书教育，文秘学，现代秘书。</t>
  </si>
  <si>
    <t>调整2:1</t>
  </si>
  <si>
    <t>206025</t>
  </si>
  <si>
    <t>渠县工业发展中心</t>
  </si>
  <si>
    <t>指导工业企业</t>
  </si>
  <si>
    <t>机械设计制造及其自动化，流体机械及流体工程，制造自动化与测控技术</t>
  </si>
  <si>
    <t>206026</t>
  </si>
  <si>
    <t>渠县禁毒社会化服务中心</t>
  </si>
  <si>
    <t>医护人员</t>
  </si>
  <si>
    <t>心理学，应用心理，应用心理学，基础心理学</t>
  </si>
  <si>
    <t>具备心理咨询师资格证</t>
  </si>
  <si>
    <t>206027</t>
  </si>
  <si>
    <t>医生</t>
  </si>
  <si>
    <t>临床医学，精神医学，</t>
  </si>
  <si>
    <t>206028</t>
  </si>
  <si>
    <t>渠县农机推广管理站</t>
  </si>
  <si>
    <t>农业机械工作</t>
  </si>
  <si>
    <t>农业工程，农业机械化及其自动化，土地规划与利用，法学</t>
  </si>
  <si>
    <t>206029</t>
  </si>
  <si>
    <t>渠县种子管理站</t>
  </si>
  <si>
    <t>从事检验检测</t>
  </si>
  <si>
    <t>化学，应用化学，化学教育，化学工程与工艺</t>
  </si>
  <si>
    <t>206030</t>
  </si>
  <si>
    <t>中文应用，汉语言文学，网络与新媒体</t>
  </si>
  <si>
    <t>206031</t>
  </si>
  <si>
    <t>渠县蚕业管理站</t>
  </si>
  <si>
    <t>农业工作</t>
  </si>
  <si>
    <t>农学，植物保护，设施农业科学与工程</t>
  </si>
  <si>
    <t>206032</t>
  </si>
  <si>
    <t>农业经济工作</t>
  </si>
  <si>
    <t>农林经济管理，农村区域发展，信息与技术经济管理</t>
  </si>
  <si>
    <t>206033</t>
  </si>
  <si>
    <t>渠县农村能源管理办公室</t>
  </si>
  <si>
    <t>206034</t>
  </si>
  <si>
    <t>渠县水产站</t>
  </si>
  <si>
    <t>结构化面试五组</t>
  </si>
  <si>
    <t>206035</t>
  </si>
  <si>
    <t>渠县物流产业发展中心</t>
  </si>
  <si>
    <t>物流产业发展</t>
  </si>
  <si>
    <t>物流管理，物流工程，采购管理，电子商务</t>
  </si>
  <si>
    <t>206036</t>
  </si>
  <si>
    <t>渠县环境监测站</t>
  </si>
  <si>
    <t>实验室分析</t>
  </si>
  <si>
    <t>环境工程，环境科学，化学，应用化学，生物科学，土壤学</t>
  </si>
  <si>
    <t>206037</t>
  </si>
  <si>
    <t>渠县林业技术推广站</t>
  </si>
  <si>
    <t>技术推广</t>
  </si>
  <si>
    <t>森林资源管理与经济林方向、森林保护、资源环境与城乡规划管理，林业工程</t>
  </si>
  <si>
    <t>206038</t>
  </si>
  <si>
    <t>渠县林业工作站</t>
  </si>
  <si>
    <t>森林资源管理</t>
  </si>
  <si>
    <t>木材科学与工程，森林工程，资源勘查工程</t>
  </si>
  <si>
    <t>206039</t>
  </si>
  <si>
    <t>国营渠县龙潭林场</t>
  </si>
  <si>
    <t>资源管理</t>
  </si>
  <si>
    <t>专科及以上
学历</t>
  </si>
  <si>
    <t>建筑施工与管理，工程造价，工程造价管理，建筑工程技术</t>
  </si>
  <si>
    <t>206040</t>
  </si>
  <si>
    <t>渠县水利工程质量与安全监督管理站</t>
  </si>
  <si>
    <t>从事管理工作</t>
  </si>
  <si>
    <t>人力资源管理，行政管理，
经济管理，文秘，经济信息管理</t>
  </si>
  <si>
    <t>206041</t>
  </si>
  <si>
    <t>渠县刘家拱桥水库管理处</t>
  </si>
  <si>
    <t>从事相关水利和财务等工作</t>
  </si>
  <si>
    <t>财务管理，电力系统自动化技术、
水利水电工程，水利水电工程管理，会计电算化，产品造型设计</t>
  </si>
  <si>
    <t>结构化面试六组</t>
  </si>
  <si>
    <t>206042</t>
  </si>
  <si>
    <t>渠县航道管理段</t>
  </si>
  <si>
    <t>财务管理</t>
  </si>
  <si>
    <t>会计，会计学，财务会计，财务管理</t>
  </si>
  <si>
    <t>206043</t>
  </si>
  <si>
    <t>渠县质量监督检验测试中心</t>
  </si>
  <si>
    <t>计量检测</t>
  </si>
  <si>
    <t>机械设计制造及其自动化,机械电子工程,电气工程及其自动化,电子科学与技术,电子信息科学与技术,自动化,测控技术与仪器</t>
  </si>
  <si>
    <t>206044</t>
  </si>
  <si>
    <t>渠县畜牧
技术推广站</t>
  </si>
  <si>
    <t>畜牧技术推广</t>
  </si>
  <si>
    <t>动物生物技术,畜牧兽医,动物科学，畜禽生产教育</t>
  </si>
  <si>
    <t>调整比例2:1</t>
  </si>
  <si>
    <t>206045</t>
  </si>
  <si>
    <t>渠县动物疫病
预防控制中心</t>
  </si>
  <si>
    <t>动物疫病防控</t>
  </si>
  <si>
    <t>动物医学,动物药学,动植物检疫</t>
  </si>
  <si>
    <t>2:1</t>
  </si>
  <si>
    <t>206046</t>
  </si>
  <si>
    <t>电商销售服务</t>
  </si>
  <si>
    <t>电子商务,市场营销,信息技术应用与管理</t>
  </si>
  <si>
    <t>206047</t>
  </si>
  <si>
    <t>渠县农民工服务中心</t>
  </si>
  <si>
    <t>汉语言文学,汉语言,秘书学,文秘,语言学</t>
  </si>
  <si>
    <t>206048</t>
  </si>
  <si>
    <t>渠南街道便民服务中心</t>
  </si>
  <si>
    <t>206049</t>
  </si>
  <si>
    <t>中滩镇村农民工服务中心</t>
  </si>
  <si>
    <t>网络数据建设</t>
  </si>
  <si>
    <t>计算机系统结构，计算机网络技术，数据库技术</t>
  </si>
  <si>
    <t>206050</t>
  </si>
  <si>
    <t>天星街道经济发展服务中心</t>
  </si>
  <si>
    <t>城镇规划</t>
  </si>
  <si>
    <t>城乡规划，行政管理 ，</t>
  </si>
  <si>
    <t>结构化面试七组</t>
  </si>
  <si>
    <t>206051</t>
  </si>
  <si>
    <t>渠北镇农业综合服务中心</t>
  </si>
  <si>
    <t>城乡规划，城市规划，城镇建设，环境艺术设计</t>
  </si>
  <si>
    <t>206052</t>
  </si>
  <si>
    <t>合力镇村镇建设综合服务中心</t>
  </si>
  <si>
    <t>206053</t>
  </si>
  <si>
    <t>三汇镇旅游服务中心</t>
  </si>
  <si>
    <t>汉语言文学，新闻与传播，</t>
  </si>
  <si>
    <t>调整</t>
  </si>
  <si>
    <t>206054</t>
  </si>
  <si>
    <t>临巴镇旅游服务中心</t>
  </si>
  <si>
    <r>
      <rPr>
        <sz val="6"/>
        <rFont val="宋体"/>
        <charset val="134"/>
      </rPr>
      <t>城乡规划，</t>
    </r>
    <r>
      <rPr>
        <sz val="6"/>
        <color rgb="FFFF0000"/>
        <rFont val="宋体"/>
        <charset val="134"/>
      </rPr>
      <t xml:space="preserve"> </t>
    </r>
    <r>
      <rPr>
        <sz val="6"/>
        <rFont val="宋体"/>
        <charset val="134"/>
      </rPr>
      <t>城乡规划学</t>
    </r>
  </si>
  <si>
    <t>206055</t>
  </si>
  <si>
    <t>涌兴镇产业发展服务中心</t>
  </si>
  <si>
    <t>产业发展工作</t>
  </si>
  <si>
    <t>农业经济管理，水利水电建筑工程，工业会计</t>
  </si>
  <si>
    <t>206056</t>
  </si>
  <si>
    <t>涌兴镇农民工服务中心</t>
  </si>
  <si>
    <t>206057</t>
  </si>
  <si>
    <t>青龙镇农业综合服务中心</t>
  </si>
  <si>
    <t>农业经营管理工作</t>
  </si>
  <si>
    <t>人力资源管理，连锁经营管理</t>
  </si>
  <si>
    <t>206058</t>
  </si>
  <si>
    <t>渠县职业中专学校</t>
  </si>
  <si>
    <t>中职数学</t>
  </si>
  <si>
    <t>基础数学，计算数学，应用数学，数学与应用数学，数学,数学教育</t>
  </si>
  <si>
    <t>取得中等职业或高级中学及以上数学教师资格</t>
  </si>
  <si>
    <t>数学组</t>
  </si>
  <si>
    <t>206059</t>
  </si>
  <si>
    <t>渠县第三中学</t>
  </si>
  <si>
    <t>高中数学</t>
  </si>
  <si>
    <t>取得高级中学及以上数学教师资格</t>
  </si>
  <si>
    <t>206060</t>
  </si>
  <si>
    <t>渠县第二中学</t>
  </si>
  <si>
    <t>206061</t>
  </si>
  <si>
    <t>渠县中学</t>
  </si>
  <si>
    <t>初中数学</t>
  </si>
  <si>
    <t>取得初级中学及以上数学教师资格</t>
  </si>
  <si>
    <t>206062</t>
  </si>
  <si>
    <t>渠县第三小学</t>
  </si>
  <si>
    <t>小学数学</t>
  </si>
  <si>
    <t>取得小学及以上数学教师资格,普通话水平达到二级甲等及以上</t>
  </si>
  <si>
    <t>206063</t>
  </si>
  <si>
    <t>渠县第五小学</t>
  </si>
  <si>
    <t>206064</t>
  </si>
  <si>
    <t>渠县第二小学</t>
  </si>
  <si>
    <t>206065</t>
  </si>
  <si>
    <t>高中物理</t>
  </si>
  <si>
    <t>物理学，应用物理学，物理学教育，理论物理</t>
  </si>
  <si>
    <t>取得高级中学及以上物理教师资格</t>
  </si>
  <si>
    <t>理综组</t>
  </si>
  <si>
    <t>206066</t>
  </si>
  <si>
    <t>206067</t>
  </si>
  <si>
    <t>初中物理</t>
  </si>
  <si>
    <t>取得初级中学及以上物理教师资格</t>
  </si>
  <si>
    <t>206068</t>
  </si>
  <si>
    <t>高中化学</t>
  </si>
  <si>
    <t>化学，应用化学，化学生物学，化学教育，化学信息，放射化学</t>
  </si>
  <si>
    <t>取得高级中学及以上化学教师资格</t>
  </si>
  <si>
    <t>206069</t>
  </si>
  <si>
    <t>初中化学</t>
  </si>
  <si>
    <t>取得初级中学及以上化学教师资格</t>
  </si>
  <si>
    <t>206070</t>
  </si>
  <si>
    <t>高中生物</t>
  </si>
  <si>
    <t>生物化学与分子生物学，生物物理学，生物学，生物科学，生物信息学，生物信息技术</t>
  </si>
  <si>
    <t>取得高级中学及以上生物教师资格</t>
  </si>
  <si>
    <t>206071</t>
  </si>
  <si>
    <t>206072</t>
  </si>
  <si>
    <t>初中生物</t>
  </si>
  <si>
    <t>取得初级中学及以上生物教师资格</t>
  </si>
  <si>
    <t>206073</t>
  </si>
  <si>
    <t>高中地理</t>
  </si>
  <si>
    <t>地理，地理学，地理科学，地理学教育，地理信息科学</t>
  </si>
  <si>
    <t>取得高级中学及以上地理教师资格</t>
  </si>
  <si>
    <t>地理、历史组</t>
  </si>
  <si>
    <t>206074</t>
  </si>
  <si>
    <t>中职语文</t>
  </si>
  <si>
    <t>中文教育，汉语国际教育，汉语言文字学，汉语言文学，汉语言，语言学，汉语言文学教育，中国语言文学，应用语言学</t>
  </si>
  <si>
    <t>取得中等职业或高级中学及以上语文教师资格</t>
  </si>
  <si>
    <t>语文组一组</t>
  </si>
  <si>
    <t>206075</t>
  </si>
  <si>
    <t>高中语文</t>
  </si>
  <si>
    <t>取得高级中学及以上语文教师资格</t>
  </si>
  <si>
    <t>206076</t>
  </si>
  <si>
    <t>206077</t>
  </si>
  <si>
    <t>小学语文</t>
  </si>
  <si>
    <t>取得小学及以上语文教师资格,普通话水平达到二级甲等及以上</t>
  </si>
  <si>
    <t>语文组二组</t>
  </si>
  <si>
    <t>206078</t>
  </si>
  <si>
    <t>206079</t>
  </si>
  <si>
    <t>206080</t>
  </si>
  <si>
    <t>渠县贵福镇第一小学</t>
  </si>
  <si>
    <t>206081</t>
  </si>
  <si>
    <t>高中历史</t>
  </si>
  <si>
    <t>中国古代史，中国近现代史，历史学，世界史，世界历史，中国史</t>
  </si>
  <si>
    <t>取得高级中学及以上历史教师资格</t>
  </si>
  <si>
    <t>206082</t>
  </si>
  <si>
    <t>初中历史</t>
  </si>
  <si>
    <t>取得初级中学及以上历史教师资格</t>
  </si>
  <si>
    <t>206083</t>
  </si>
  <si>
    <t>206084</t>
  </si>
  <si>
    <t>初中地理</t>
  </si>
  <si>
    <t>取得初级中学及以上地理教师资格</t>
  </si>
  <si>
    <t>资格无人取消岗位</t>
  </si>
  <si>
    <t>206085</t>
  </si>
  <si>
    <t>高中政治</t>
  </si>
  <si>
    <t>政治学，政治学理论，政治学与行政学，思想政治教育,经济学与哲学</t>
  </si>
  <si>
    <t>取得高级中学及以上政治教师资格</t>
  </si>
  <si>
    <t>政治组</t>
  </si>
  <si>
    <t>206086</t>
  </si>
  <si>
    <t>初中政治</t>
  </si>
  <si>
    <t>取得初级中学及以上政治教师资格</t>
  </si>
  <si>
    <t>206087</t>
  </si>
  <si>
    <t>计算机软件工程</t>
  </si>
  <si>
    <t>软件工程，应用软件工程，计算机软件与理论，计算机软件</t>
  </si>
  <si>
    <t>中职综合组</t>
  </si>
  <si>
    <t>206088</t>
  </si>
  <si>
    <t>机电一体化</t>
  </si>
  <si>
    <t>机械制造及自动化，机械电子工程，机械工程及自动化，机械工程，机械维修及检测技术教育，机电一体化工程，机电技术教育，机电一体化技术，机械设计制造及其自动化</t>
  </si>
  <si>
    <t>206089</t>
  </si>
  <si>
    <t>财务管理，财务会计，财务会计教育，财会，会计学，会计</t>
  </si>
  <si>
    <t>206090</t>
  </si>
  <si>
    <t>旅游</t>
  </si>
  <si>
    <t>旅游管理，旅游管理硕士专业，旅游管理与服务教育，酒店管理</t>
  </si>
  <si>
    <t>206091</t>
  </si>
  <si>
    <t>高中日语</t>
  </si>
  <si>
    <t>日语语言文学，日语笔译，日语口译，日语，应用日语</t>
  </si>
  <si>
    <t>取得高级中学及以上日语教师资格</t>
  </si>
  <si>
    <t>外语组</t>
  </si>
  <si>
    <t>206092</t>
  </si>
  <si>
    <t>中职英语</t>
  </si>
  <si>
    <t>英语，英语语言文学，应用英语，英语翻译</t>
  </si>
  <si>
    <t>取得中等职业或高级中学及以上英语教师资格</t>
  </si>
  <si>
    <t>206093</t>
  </si>
  <si>
    <t>高中英语</t>
  </si>
  <si>
    <t>取得高级中学及以上英语教师资格</t>
  </si>
  <si>
    <t>206094</t>
  </si>
  <si>
    <t>初中英语</t>
  </si>
  <si>
    <t>取得初级中学及以上英语教师资格</t>
  </si>
  <si>
    <t>206095</t>
  </si>
  <si>
    <t>小学英语</t>
  </si>
  <si>
    <t>取得小学及以上英语教师资格,普通话水平达到二级甲等及以上</t>
  </si>
  <si>
    <t>206096</t>
  </si>
  <si>
    <t>206097</t>
  </si>
  <si>
    <t>206098</t>
  </si>
  <si>
    <t>渠县第七小学</t>
  </si>
  <si>
    <t>206099</t>
  </si>
  <si>
    <t>渠县静边镇第一小学</t>
  </si>
  <si>
    <t>206100</t>
  </si>
  <si>
    <t>高中美术</t>
  </si>
  <si>
    <t>美术学，艺术硕士专业（美术），绘画</t>
  </si>
  <si>
    <t>取得高级中学及以上美术教师资格</t>
  </si>
  <si>
    <t>美术音乐组</t>
  </si>
  <si>
    <t>206101</t>
  </si>
  <si>
    <t>小学美术</t>
  </si>
  <si>
    <t>取得小学及以上美术教师资格,普通话水平达到二级甲等及以上</t>
  </si>
  <si>
    <t>206102</t>
  </si>
  <si>
    <t>206103</t>
  </si>
  <si>
    <t>206104</t>
  </si>
  <si>
    <t>小学音乐</t>
  </si>
  <si>
    <t>音乐学，音乐表演，音乐与舞蹈学</t>
  </si>
  <si>
    <t>取得小学及以上音乐教师资格,普通话水平达到二级甲等及以上</t>
  </si>
  <si>
    <t>206105</t>
  </si>
  <si>
    <t>高中音乐</t>
  </si>
  <si>
    <t>取得高级中学及以上音乐教师资格</t>
  </si>
  <si>
    <t>206106</t>
  </si>
  <si>
    <t>206107</t>
  </si>
  <si>
    <t>中职体育</t>
  </si>
  <si>
    <t>体育教育训练学，体育教育，运动训练，社会体育，运动科学，社会体育指导与管理</t>
  </si>
  <si>
    <t>取得中等职业或高级中学及以上体育教师资格</t>
  </si>
  <si>
    <t>体育、特教组</t>
  </si>
  <si>
    <t>206108</t>
  </si>
  <si>
    <t>小学体育</t>
  </si>
  <si>
    <t>取得小学及以上体育教师资格,普通话水平达到二级甲等及以上</t>
  </si>
  <si>
    <t>206109</t>
  </si>
  <si>
    <t>206110</t>
  </si>
  <si>
    <t>渠县特殊教育学校</t>
  </si>
  <si>
    <t>体育教师</t>
  </si>
  <si>
    <t>运动康复与健康,运动康复，体育教育</t>
  </si>
  <si>
    <t>取得体育教师资格</t>
  </si>
  <si>
    <t>206111</t>
  </si>
  <si>
    <t>特教语文（聋教）</t>
  </si>
  <si>
    <t>特殊教育，特殊教育学</t>
  </si>
  <si>
    <t>取得特殊教育教师资格</t>
  </si>
  <si>
    <t>206112</t>
  </si>
  <si>
    <t>特教数学（培智）</t>
  </si>
  <si>
    <t>206113</t>
  </si>
  <si>
    <t>幼儿教师</t>
  </si>
  <si>
    <t>学前教育学，学前教育，幼儿教育</t>
  </si>
  <si>
    <t>取得幼儿园(学前教育)教师资格,普通话水平达到二级甲等及以上</t>
  </si>
  <si>
    <t>206114</t>
  </si>
  <si>
    <t>幼儿一组</t>
  </si>
  <si>
    <t>206115</t>
  </si>
  <si>
    <t>206116</t>
  </si>
  <si>
    <t>渠县实验幼儿园</t>
  </si>
  <si>
    <t>206117</t>
  </si>
  <si>
    <t>渠县土溪镇第一小学</t>
  </si>
  <si>
    <t>本科及以上
学历，学士及以上学位</t>
  </si>
  <si>
    <t>取得幼儿园教师资格,普通话水平达到二级甲等及以上</t>
  </si>
  <si>
    <t>206118</t>
  </si>
  <si>
    <t>幼儿二组</t>
  </si>
  <si>
    <t>206119</t>
  </si>
  <si>
    <t>206120</t>
  </si>
  <si>
    <t>渠县清溪场镇第一小学</t>
  </si>
  <si>
    <t>206121</t>
  </si>
  <si>
    <t>渠县宝城镇第一小学</t>
  </si>
  <si>
    <t>206122</t>
  </si>
  <si>
    <t>渠县新市镇第一小学</t>
  </si>
  <si>
    <t>206123</t>
  </si>
  <si>
    <t>渠县人民医院</t>
  </si>
  <si>
    <t>临床科室</t>
  </si>
  <si>
    <t>临床医学，内科学，外科学</t>
  </si>
  <si>
    <t>具有执业医师资格证书，并且取得省级及以上卫生健康行政部门颁发的《住院医师规范化培训合格证》</t>
  </si>
  <si>
    <t>临床一组</t>
  </si>
  <si>
    <t>206124</t>
  </si>
  <si>
    <t>临床医学，妇产科学，急诊医学</t>
  </si>
  <si>
    <t>206125</t>
  </si>
  <si>
    <t>具有执业医师资格证书</t>
  </si>
  <si>
    <t>206126</t>
  </si>
  <si>
    <t>206127</t>
  </si>
  <si>
    <t>206128</t>
  </si>
  <si>
    <t>临床医学，麻醉学，儿科医学</t>
  </si>
  <si>
    <t>206129</t>
  </si>
  <si>
    <t>内科学，外科学，妇产科学</t>
  </si>
  <si>
    <t>206130</t>
  </si>
  <si>
    <t>临床医学，内科学，急诊医学</t>
  </si>
  <si>
    <t>206131</t>
  </si>
  <si>
    <t>麻醉科</t>
  </si>
  <si>
    <t>麻醉学</t>
  </si>
  <si>
    <t>206132</t>
  </si>
  <si>
    <t>病理科</t>
  </si>
  <si>
    <t>临床医学，病理学与病理生理学</t>
  </si>
  <si>
    <t>206133</t>
  </si>
  <si>
    <t>口腔科</t>
  </si>
  <si>
    <t>口腔基础医学，口腔临床医学，口腔医学</t>
  </si>
  <si>
    <t>206134</t>
  </si>
  <si>
    <t>心电图室</t>
  </si>
  <si>
    <t>临床医学</t>
  </si>
  <si>
    <t>206135</t>
  </si>
  <si>
    <t>脑电图室</t>
  </si>
  <si>
    <t>206136</t>
  </si>
  <si>
    <t>影像联合科</t>
  </si>
  <si>
    <t>放射医学，医学影像学、医学影像</t>
  </si>
  <si>
    <t>206137</t>
  </si>
  <si>
    <t>渠县中医院</t>
  </si>
  <si>
    <t>206138</t>
  </si>
  <si>
    <t>儿科学、妇产科学、急诊医学</t>
  </si>
  <si>
    <t>206139</t>
  </si>
  <si>
    <t>放射科</t>
  </si>
  <si>
    <t>医学影像、医学影像学、麻醉学、放射医学</t>
  </si>
  <si>
    <t>206140</t>
  </si>
  <si>
    <t>渠县妇幼保健计划生育服务中心</t>
  </si>
  <si>
    <t>具有执业（助理）医师资格证书</t>
  </si>
  <si>
    <t>206141</t>
  </si>
  <si>
    <t>医学检验技术，医学影像技术，医学检验，医学影像，医学影像学,医学技术</t>
  </si>
  <si>
    <t>具有技士及以上资格证书</t>
  </si>
  <si>
    <t>206142</t>
  </si>
  <si>
    <t>妇幼保健医学，预防医学，公共卫生</t>
  </si>
  <si>
    <t>206143</t>
  </si>
  <si>
    <t>渠县疾病预防控制中心</t>
  </si>
  <si>
    <t>公共卫生</t>
  </si>
  <si>
    <t>预防医学,公共卫生,临床医学</t>
  </si>
  <si>
    <t>206144</t>
  </si>
  <si>
    <t>渠县安北乡卫生院</t>
  </si>
  <si>
    <t>专科及以上学历</t>
  </si>
  <si>
    <t>临床医学，麻醉学，儿科医学，社区医疗</t>
  </si>
  <si>
    <t>206145</t>
  </si>
  <si>
    <t>渠县宝城镇中心卫生院</t>
  </si>
  <si>
    <t>206146</t>
  </si>
  <si>
    <t>渠县大义乡第二卫生院</t>
  </si>
  <si>
    <t>206147</t>
  </si>
  <si>
    <t>渠县大义乡卫生院</t>
  </si>
  <si>
    <t>206148</t>
  </si>
  <si>
    <t>渠县第二人民医院</t>
  </si>
  <si>
    <t>206149</t>
  </si>
  <si>
    <t>渠县第三人民医院</t>
  </si>
  <si>
    <t>206150</t>
  </si>
  <si>
    <t>渠县东安镇卫生院</t>
  </si>
  <si>
    <t>206151</t>
  </si>
  <si>
    <t>渠县丰乐镇卫生院</t>
  </si>
  <si>
    <t>206152</t>
  </si>
  <si>
    <t>206153</t>
  </si>
  <si>
    <t>渠县贵福镇中心卫生院</t>
  </si>
  <si>
    <t>临床二组</t>
  </si>
  <si>
    <t>206154</t>
  </si>
  <si>
    <t>渠县合力镇卫生院</t>
  </si>
  <si>
    <t>206155</t>
  </si>
  <si>
    <t>渠县巨光乡第二卫生院</t>
  </si>
  <si>
    <t>206156</t>
  </si>
  <si>
    <t>渠县巨光乡卫生院</t>
  </si>
  <si>
    <t>206157</t>
  </si>
  <si>
    <t>渠县琅琊镇中心卫生院</t>
  </si>
  <si>
    <t>206158</t>
  </si>
  <si>
    <t>渠县李馥镇卫生院</t>
  </si>
  <si>
    <t>206159</t>
  </si>
  <si>
    <t>渠县临巴镇第三卫生院</t>
  </si>
  <si>
    <t>206160</t>
  </si>
  <si>
    <t>渠县临巴镇中心卫生院</t>
  </si>
  <si>
    <t>206161</t>
  </si>
  <si>
    <t>渠县龙凤镇卫生院</t>
  </si>
  <si>
    <t>206162</t>
  </si>
  <si>
    <t>渠县清溪场镇第二卫生院</t>
  </si>
  <si>
    <t>206163</t>
  </si>
  <si>
    <t>渠县清溪场镇中心卫生院</t>
  </si>
  <si>
    <t>206164</t>
  </si>
  <si>
    <t>渠县渠江街道北门社区卫生服务中心</t>
  </si>
  <si>
    <t>临床医学，麻醉学，儿科医学，</t>
  </si>
  <si>
    <t>206165</t>
  </si>
  <si>
    <t>渠县渠江街道东区社区卫生服务中心</t>
  </si>
  <si>
    <t>206166</t>
  </si>
  <si>
    <t>渠县渠南街道社区卫生服务中心</t>
  </si>
  <si>
    <t>206167</t>
  </si>
  <si>
    <t>渠县三汇镇第二卫生院</t>
  </si>
  <si>
    <t>206168</t>
  </si>
  <si>
    <t>渠县三汇镇第四卫生院</t>
  </si>
  <si>
    <t>206169</t>
  </si>
  <si>
    <t>渠县三汇镇社区卫生服务中心</t>
  </si>
  <si>
    <t>206170</t>
  </si>
  <si>
    <t>渠县天星街道社区卫生服务中心</t>
  </si>
  <si>
    <t>206171</t>
  </si>
  <si>
    <t>渠县土溪镇第三卫生院</t>
  </si>
  <si>
    <t>206172</t>
  </si>
  <si>
    <t>渠县土溪镇中心卫生院</t>
  </si>
  <si>
    <t>206173</t>
  </si>
  <si>
    <t>渠县万寿镇卫生院</t>
  </si>
  <si>
    <t>206174</t>
  </si>
  <si>
    <t>渠县望溪镇卫生院</t>
  </si>
  <si>
    <t>206175</t>
  </si>
  <si>
    <t>渠县新市镇第二卫生院</t>
  </si>
  <si>
    <t>206176</t>
  </si>
  <si>
    <t>渠县岩峰镇中心卫生院</t>
  </si>
  <si>
    <t>206177</t>
  </si>
  <si>
    <t>渠县有庆第二卫生院</t>
  </si>
  <si>
    <t>206178</t>
  </si>
  <si>
    <t>渠县有庆镇第三卫生院</t>
  </si>
  <si>
    <t>206179</t>
  </si>
  <si>
    <t>临床护理</t>
  </si>
  <si>
    <t>护理，护理学</t>
  </si>
  <si>
    <t>具有护士资格证书</t>
  </si>
  <si>
    <t>护理一组</t>
  </si>
  <si>
    <t>206180</t>
  </si>
  <si>
    <t>206181</t>
  </si>
  <si>
    <t>护理</t>
  </si>
  <si>
    <t>护理学，护理，高等护理，高级护理、助产</t>
  </si>
  <si>
    <t>具有护士资格证</t>
  </si>
  <si>
    <t>206182</t>
  </si>
  <si>
    <t>206183</t>
  </si>
  <si>
    <t>渠县报恩乡卫生院</t>
  </si>
  <si>
    <t>206184</t>
  </si>
  <si>
    <t>206185</t>
  </si>
  <si>
    <t>护理二组</t>
  </si>
  <si>
    <t>206186</t>
  </si>
  <si>
    <t>206187</t>
  </si>
  <si>
    <t>206188</t>
  </si>
  <si>
    <t>206189</t>
  </si>
  <si>
    <t>渠县拱市乡卫生院</t>
  </si>
  <si>
    <t>206190</t>
  </si>
  <si>
    <t>渠县贵福镇第二卫生院</t>
  </si>
  <si>
    <t>206191</t>
  </si>
  <si>
    <t>渠县贵福镇第三卫生院</t>
  </si>
  <si>
    <t>206192</t>
  </si>
  <si>
    <t>206193</t>
  </si>
  <si>
    <t>206194</t>
  </si>
  <si>
    <t>渠县静边镇第二卫生院</t>
  </si>
  <si>
    <t>护理三组</t>
  </si>
  <si>
    <t>206195</t>
  </si>
  <si>
    <t>渠县静边镇第三卫生院</t>
  </si>
  <si>
    <t>206196</t>
  </si>
  <si>
    <t>206197</t>
  </si>
  <si>
    <t>206198</t>
  </si>
  <si>
    <t>206199</t>
  </si>
  <si>
    <t>206200</t>
  </si>
  <si>
    <t>206201</t>
  </si>
  <si>
    <t>渠县三汇镇第三卫生院</t>
  </si>
  <si>
    <t>206202</t>
  </si>
  <si>
    <t>206203</t>
  </si>
  <si>
    <t>206204</t>
  </si>
  <si>
    <t>护理学，护理，高等护理，高级护理</t>
  </si>
  <si>
    <t>206205</t>
  </si>
  <si>
    <t>渠县土溪镇第二卫生院</t>
  </si>
  <si>
    <t>护理四组</t>
  </si>
  <si>
    <t>206206</t>
  </si>
  <si>
    <t>206207</t>
  </si>
  <si>
    <t>渠县望江乡第二卫生院</t>
  </si>
  <si>
    <t>206208</t>
  </si>
  <si>
    <t>206209</t>
  </si>
  <si>
    <t>渠县鲜渡镇中心卫生院</t>
  </si>
  <si>
    <t>206210</t>
  </si>
  <si>
    <t>渠县涌兴镇第二卫生院</t>
  </si>
  <si>
    <t>206211</t>
  </si>
  <si>
    <t>渠县涌兴镇中心卫生院</t>
  </si>
  <si>
    <t>206212</t>
  </si>
  <si>
    <t>渠县中滩镇卫生院</t>
  </si>
  <si>
    <t>206213</t>
  </si>
  <si>
    <t>医技</t>
  </si>
  <si>
    <t>医学检验，医学检验技术</t>
  </si>
  <si>
    <t>具有技师及以上资格证书</t>
  </si>
  <si>
    <t>医技组</t>
  </si>
  <si>
    <t>206214</t>
  </si>
  <si>
    <t>卫生检验、卫生检验与检疫技术、医学生物技术</t>
  </si>
  <si>
    <t>具有检验士以上资格证书</t>
  </si>
  <si>
    <t>退费</t>
  </si>
  <si>
    <t>206215</t>
  </si>
  <si>
    <t>206216</t>
  </si>
  <si>
    <t>渠县文崇镇中心卫生院</t>
  </si>
  <si>
    <t>206217</t>
  </si>
  <si>
    <t>206218</t>
  </si>
  <si>
    <t>医学影像技术，医学影像，医学影像学</t>
  </si>
  <si>
    <t>206219</t>
  </si>
  <si>
    <t>渠县三板镇卫生院</t>
  </si>
  <si>
    <t>206220</t>
  </si>
  <si>
    <t>渠县有庆镇中心卫生院</t>
  </si>
  <si>
    <t>206221</t>
  </si>
  <si>
    <t>药学</t>
  </si>
  <si>
    <t>药学、药理学、临床药学、药剂学</t>
  </si>
  <si>
    <t>具有药师及以上资格证书</t>
  </si>
  <si>
    <t>206222</t>
  </si>
  <si>
    <t>中药学</t>
  </si>
  <si>
    <t>中药学、中草药栽培与鉴定、藏药学</t>
  </si>
  <si>
    <t>具有中药师及以上资格证书</t>
  </si>
  <si>
    <t>中医组</t>
  </si>
  <si>
    <t>206223</t>
  </si>
  <si>
    <t>中医学</t>
  </si>
  <si>
    <t>中医学，中医骨伤科学，中医外科学</t>
  </si>
  <si>
    <t>206224</t>
  </si>
  <si>
    <t>中西医结合</t>
  </si>
  <si>
    <t>中西医临床医学、中西医结合、中西医结合临床</t>
  </si>
  <si>
    <t>206225</t>
  </si>
  <si>
    <t>中医科（康复中心）</t>
  </si>
  <si>
    <t>康复治疗学，中医学，针灸推拿学，中医骨伤科学</t>
  </si>
  <si>
    <t>206226</t>
  </si>
  <si>
    <t>中医学，针灸推拿，中医骨伤，中医</t>
  </si>
  <si>
    <t>206227</t>
  </si>
  <si>
    <t>206228</t>
  </si>
  <si>
    <t>206229</t>
  </si>
  <si>
    <t>206230</t>
  </si>
  <si>
    <t>中西医临床医学，中西医结合，中西医结合基础，中西医结合临床</t>
  </si>
  <si>
    <t>206231</t>
  </si>
  <si>
    <t>206232</t>
  </si>
  <si>
    <t>206233</t>
  </si>
  <si>
    <t>宣传科</t>
  </si>
  <si>
    <t>新媒体与信息网络,广播电视新闻学,编辑出版学</t>
  </si>
  <si>
    <t>206234</t>
  </si>
  <si>
    <t>财务</t>
  </si>
  <si>
    <t>会计，会计学，会计电算化，财务管理</t>
  </si>
  <si>
    <t>具有初级会计师及以上资格证书</t>
  </si>
  <si>
    <t>206235</t>
  </si>
  <si>
    <t>206236</t>
  </si>
  <si>
    <t>文秘，文秘学，汉语言文学，汉语言</t>
  </si>
  <si>
    <t>208007</t>
  </si>
  <si>
    <r>
      <rPr>
        <sz val="10"/>
        <color theme="1"/>
        <rFont val="宋体"/>
        <charset val="134"/>
      </rPr>
      <t>渠县报恩乡农业综合服务中心</t>
    </r>
  </si>
  <si>
    <r>
      <rPr>
        <sz val="10"/>
        <color theme="1"/>
        <rFont val="宋体"/>
        <charset val="134"/>
      </rPr>
      <t>管理工作</t>
    </r>
  </si>
  <si>
    <t>高中（中专）及以上</t>
  </si>
  <si>
    <t>不限，限招聘连续任建制村（社区）党组织书记、村委会（社区居委会）主任满3年以上的现职人员</t>
  </si>
  <si>
    <t>年限35周岁以下。获得省部级及以上表彰的放宽到45周岁。</t>
  </si>
  <si>
    <t>208008</t>
  </si>
  <si>
    <r>
      <rPr>
        <sz val="10"/>
        <color theme="1"/>
        <rFont val="宋体"/>
        <charset val="134"/>
      </rPr>
      <t>渠县东安镇便民服务中心</t>
    </r>
  </si>
  <si>
    <t>208009</t>
  </si>
  <si>
    <r>
      <rPr>
        <sz val="10"/>
        <color theme="1"/>
        <rFont val="宋体"/>
        <charset val="134"/>
      </rPr>
      <t>渠县龙凤镇便民服务中心</t>
    </r>
  </si>
  <si>
    <t>渠县2020年下半年直接考核招聘部分事业单位职位表</t>
  </si>
  <si>
    <t>主管部门</t>
  </si>
  <si>
    <t>招聘数</t>
  </si>
  <si>
    <t>面试方式</t>
  </si>
  <si>
    <t>中滩镇人民政府</t>
  </si>
  <si>
    <t>法律工作</t>
  </si>
  <si>
    <t>法学，法律</t>
  </si>
  <si>
    <t>结构化面试</t>
  </si>
  <si>
    <t>卷硐镇人民政府</t>
  </si>
  <si>
    <t>卷硐镇农民工服务中心中心</t>
  </si>
  <si>
    <t>金融工作</t>
  </si>
  <si>
    <t>金融学，金融</t>
  </si>
  <si>
    <t>丰乐镇人民政府</t>
  </si>
  <si>
    <t>丰乐镇农民工服务中心</t>
  </si>
  <si>
    <t>全日制专科及以上</t>
  </si>
  <si>
    <t>三汇镇人民政府</t>
  </si>
  <si>
    <t>汉语言文学，语文教育，新闻与传播</t>
  </si>
  <si>
    <t xml:space="preserve"> </t>
  </si>
  <si>
    <t>涌兴镇人民政府</t>
  </si>
  <si>
    <t>农业经济管理，水利水电建筑工程，会计，会计学</t>
  </si>
  <si>
    <t>社区管理，社区管理与服务，社会工作</t>
  </si>
  <si>
    <t>李渡镇人民政府</t>
  </si>
  <si>
    <t>李渡镇农民工服务中心中心</t>
  </si>
  <si>
    <t>环境设计工作</t>
  </si>
  <si>
    <t>环境设计，艺术设计，环境艺术设计，</t>
  </si>
  <si>
    <t>土溪镇人民政府</t>
  </si>
  <si>
    <t>土溪镇农民工服务中心</t>
  </si>
  <si>
    <t>连锁经营管理，工商管理</t>
  </si>
  <si>
    <t>望江乡人民政府</t>
  </si>
  <si>
    <t>望江乡村镇建设综合服务中心</t>
  </si>
  <si>
    <t>村镇建设工作</t>
  </si>
  <si>
    <t>建筑装饰工程技术，建筑设计技术，建筑设施智能技术</t>
  </si>
  <si>
    <t>大义乡人民政府</t>
  </si>
  <si>
    <t>大义乡农民工服务中心中心</t>
  </si>
  <si>
    <t>工程建设工作</t>
  </si>
  <si>
    <t>建筑工程技术，建筑设施智能技术</t>
  </si>
  <si>
    <t>渠县教科局</t>
  </si>
  <si>
    <t>岩峰职业中学</t>
  </si>
  <si>
    <t>计算机教师</t>
  </si>
  <si>
    <t>动漫设计与制作，计算机网络技术</t>
  </si>
  <si>
    <t>试讲</t>
  </si>
  <si>
    <t>音乐教师</t>
  </si>
  <si>
    <t>取得小学音乐教师及以上资格，普通话水平达到二级甲等及以上</t>
  </si>
  <si>
    <t>学前教育学，学前教育，幼儿教育，初等教育</t>
  </si>
  <si>
    <t>取得幼儿园教师及以上资格,普通话水平达到二级甲等及以上</t>
  </si>
  <si>
    <t>英语教育，英语，翻译，英语语言文学</t>
  </si>
  <si>
    <t>取得小学英语教师及以上资格，普通话水平达到二级甲等及以上</t>
  </si>
  <si>
    <t>语文教育，汉语言文学，汉语言，初等教育</t>
  </si>
  <si>
    <t>取得小学语文及以上资格,普通话水平达到二级甲等及以上</t>
  </si>
  <si>
    <t>渠县卫健局</t>
  </si>
  <si>
    <t>取得执业（助理）医师资格证书的人员，年龄可放宽到40周岁，学历及专业不限</t>
  </si>
  <si>
    <t>专业化面试</t>
  </si>
  <si>
    <t>医学影像技术，医学影像学，医学影像</t>
  </si>
  <si>
    <t>护理，护理学，高级护理，高等护理，助产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</si>
</sst>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9"/>
      <color indexed="9"/>
      <name val="微软雅黑"/>
      <charset val="134"/>
    </font>
    <font>
      <b/>
      <sz val="6"/>
      <color indexed="9"/>
      <name val="微软雅黑"/>
      <charset val="134"/>
    </font>
    <font>
      <b/>
      <sz val="8"/>
      <color indexed="9"/>
      <name val="微软雅黑"/>
      <charset val="134"/>
    </font>
    <font>
      <sz val="9"/>
      <color indexed="8"/>
      <name val="微软雅黑"/>
      <charset val="134"/>
    </font>
    <font>
      <sz val="6"/>
      <color theme="1"/>
      <name val="方正仿宋简体"/>
      <charset val="134"/>
    </font>
    <font>
      <b/>
      <sz val="6"/>
      <color theme="1"/>
      <name val="方正仿宋简体"/>
      <charset val="134"/>
    </font>
    <font>
      <b/>
      <sz val="9"/>
      <color indexed="8"/>
      <name val="微软雅黑"/>
      <charset val="134"/>
    </font>
    <font>
      <sz val="9"/>
      <color indexed="8"/>
      <name val="微软雅黑"/>
      <charset val="0"/>
    </font>
    <font>
      <sz val="6"/>
      <color theme="1"/>
      <name val="宋体"/>
      <charset val="134"/>
    </font>
    <font>
      <sz val="6"/>
      <name val="宋体"/>
      <charset val="134"/>
    </font>
    <font>
      <sz val="6"/>
      <name val="宋体"/>
      <charset val="0"/>
    </font>
    <font>
      <sz val="6"/>
      <color rgb="FFFF0000"/>
      <name val="宋体"/>
      <charset val="0"/>
    </font>
    <font>
      <b/>
      <sz val="12"/>
      <color theme="1"/>
      <name val="宋体"/>
      <charset val="134"/>
      <scheme val="minor"/>
    </font>
    <font>
      <sz val="9"/>
      <color rgb="FFFF0000"/>
      <name val="微软雅黑"/>
      <charset val="0"/>
    </font>
    <font>
      <b/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6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6"/>
      <color theme="1"/>
      <name val="Times New Roman"/>
      <charset val="134"/>
    </font>
    <font>
      <sz val="6"/>
      <color rgb="FFFF0000"/>
      <name val="宋体"/>
      <charset val="134"/>
    </font>
    <font>
      <sz val="10"/>
      <color theme="1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7" fillId="20" borderId="13" applyNumberFormat="0" applyAlignment="0" applyProtection="0">
      <alignment vertical="center"/>
    </xf>
    <xf numFmtId="0" fontId="43" fillId="20" borderId="8" applyNumberFormat="0" applyAlignment="0" applyProtection="0">
      <alignment vertical="center"/>
    </xf>
    <xf numFmtId="0" fontId="40" fillId="19" borderId="10" applyNumberFormat="0" applyAlignment="0" applyProtection="0">
      <alignment vertical="center"/>
    </xf>
    <xf numFmtId="0" fontId="48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8" fillId="0" borderId="0"/>
    <xf numFmtId="0" fontId="32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/>
    <xf numFmtId="0" fontId="49" fillId="0" borderId="0">
      <protection locked="0"/>
    </xf>
    <xf numFmtId="0" fontId="48" fillId="0" borderId="0"/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20" fontId="20" fillId="4" borderId="1" xfId="0" applyNumberFormat="1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20" fontId="20" fillId="7" borderId="2" xfId="0" applyNumberFormat="1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20" fontId="20" fillId="2" borderId="2" xfId="0" applyNumberFormat="1" applyFont="1" applyFill="1" applyBorder="1" applyAlignment="1">
      <alignment horizontal="left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7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6" fillId="8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7" borderId="0" xfId="0" applyFill="1" applyBorder="1" applyAlignment="1">
      <alignment vertical="center"/>
    </xf>
    <xf numFmtId="20" fontId="16" fillId="7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6" fillId="9" borderId="1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0" fillId="10" borderId="0" xfId="0" applyFill="1" applyAlignment="1">
      <alignment vertical="center"/>
    </xf>
    <xf numFmtId="0" fontId="2" fillId="10" borderId="0" xfId="0" applyFont="1" applyFill="1" applyAlignment="1">
      <alignment vertical="center"/>
    </xf>
    <xf numFmtId="0" fontId="30" fillId="10" borderId="0" xfId="0" applyFont="1" applyFill="1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6" fillId="3" borderId="1" xfId="0" applyFont="1" applyFill="1" applyBorder="1" applyAlignment="1" quotePrefix="1">
      <alignment horizontal="left" vertical="center" wrapText="1"/>
    </xf>
    <xf numFmtId="0" fontId="16" fillId="5" borderId="1" xfId="0" applyFont="1" applyFill="1" applyBorder="1" applyAlignment="1" quotePrefix="1">
      <alignment horizontal="left" vertical="center" wrapText="1"/>
    </xf>
    <xf numFmtId="0" fontId="16" fillId="6" borderId="1" xfId="0" applyFont="1" applyFill="1" applyBorder="1" applyAlignment="1" quotePrefix="1">
      <alignment horizontal="left" vertical="center" wrapText="1"/>
    </xf>
    <xf numFmtId="0" fontId="16" fillId="8" borderId="1" xfId="0" applyFont="1" applyFill="1" applyBorder="1" applyAlignment="1" quotePrefix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开江县部分事业单位2015年度公开招聘工作人员职位表(发各单位)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中小学校名称" xfId="51"/>
    <cellStyle name="常规 3" xfId="52"/>
    <cellStyle name="常规 2_0（定20180305）大竹县职位表8（3月5日中午19时46分再次改动报来）人社局再修改" xfId="53"/>
    <cellStyle name="常规 2" xfId="54"/>
    <cellStyle name="常规_Sheet1" xfId="55"/>
    <cellStyle name="常规 4" xfId="56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V241"/>
  <sheetViews>
    <sheetView topLeftCell="A226" workbookViewId="0">
      <selection activeCell="A1" sqref="$A1:$XFD1048576"/>
    </sheetView>
  </sheetViews>
  <sheetFormatPr defaultColWidth="9" defaultRowHeight="13.5"/>
  <cols>
    <col min="1" max="1" width="6.625" style="16" customWidth="1"/>
    <col min="2" max="2" width="9.875" style="16" customWidth="1"/>
    <col min="3" max="3" width="7.875" style="16" customWidth="1"/>
    <col min="4" max="4" width="6.25" style="16" customWidth="1"/>
    <col min="5" max="5" width="7.875" style="16" customWidth="1"/>
    <col min="6" max="6" width="6.5" style="16" customWidth="1"/>
    <col min="7" max="7" width="4" style="16" customWidth="1"/>
    <col min="8" max="8" width="3.75" style="16" customWidth="1"/>
    <col min="9" max="9" width="4.125" style="16" customWidth="1"/>
    <col min="10" max="10" width="4.875" style="16" customWidth="1"/>
    <col min="11" max="12" width="4" style="16" customWidth="1"/>
    <col min="13" max="13" width="3.75" style="16" customWidth="1"/>
    <col min="14" max="14" width="6.25" style="16" customWidth="1"/>
    <col min="15" max="15" width="3.375" style="16" customWidth="1"/>
    <col min="16" max="16" width="5.875" style="16" customWidth="1"/>
    <col min="17" max="17" width="5.125" style="16" customWidth="1"/>
    <col min="18" max="18" width="5.5" style="16" customWidth="1"/>
    <col min="19" max="19" width="4.625" style="16" customWidth="1"/>
    <col min="20" max="20" width="5.875" style="16" customWidth="1"/>
    <col min="21" max="21" width="5.5" style="16" customWidth="1"/>
    <col min="22" max="22" width="12.125" style="16" customWidth="1"/>
    <col min="23" max="16379" width="9" style="16"/>
  </cols>
  <sheetData>
    <row r="1" s="16" customFormat="1" ht="37" customHeight="1" spans="1:22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6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10</v>
      </c>
      <c r="L1" s="27" t="s">
        <v>11</v>
      </c>
      <c r="M1" s="27" t="s">
        <v>12</v>
      </c>
      <c r="N1" s="27" t="s">
        <v>13</v>
      </c>
      <c r="O1" s="27" t="s">
        <v>14</v>
      </c>
      <c r="P1" s="27" t="s">
        <v>15</v>
      </c>
      <c r="Q1" s="27" t="s">
        <v>16</v>
      </c>
      <c r="R1" s="25" t="s">
        <v>17</v>
      </c>
      <c r="S1" s="25" t="s">
        <v>18</v>
      </c>
      <c r="T1" s="25" t="s">
        <v>19</v>
      </c>
      <c r="U1" s="25" t="s">
        <v>20</v>
      </c>
      <c r="V1" s="25" t="s">
        <v>21</v>
      </c>
    </row>
    <row r="2" s="16" customFormat="1" ht="37" hidden="1" customHeight="1" spans="1:22">
      <c r="A2" s="96" t="s">
        <v>22</v>
      </c>
      <c r="B2" s="29" t="s">
        <v>23</v>
      </c>
      <c r="C2" s="29" t="s">
        <v>24</v>
      </c>
      <c r="D2" s="30" t="s">
        <v>25</v>
      </c>
      <c r="E2" s="31" t="s">
        <v>26</v>
      </c>
      <c r="F2" s="30" t="s">
        <v>27</v>
      </c>
      <c r="G2" s="32">
        <v>1</v>
      </c>
      <c r="H2" s="33">
        <v>9</v>
      </c>
      <c r="I2" s="33">
        <v>9</v>
      </c>
      <c r="J2" s="47">
        <v>0.125694444444444</v>
      </c>
      <c r="K2" s="32">
        <v>0</v>
      </c>
      <c r="L2" s="32">
        <f>G2-K2</f>
        <v>1</v>
      </c>
      <c r="M2" s="48">
        <v>8</v>
      </c>
      <c r="N2" s="49">
        <v>0.125694444444444</v>
      </c>
      <c r="O2" s="50">
        <v>0</v>
      </c>
      <c r="P2" s="51">
        <f>L2-O2</f>
        <v>1</v>
      </c>
      <c r="Q2" s="60">
        <v>3</v>
      </c>
      <c r="R2" s="60">
        <v>3</v>
      </c>
      <c r="S2" s="61"/>
      <c r="T2" s="61"/>
      <c r="U2" s="62">
        <f>T2+R2</f>
        <v>3</v>
      </c>
      <c r="V2" s="63" t="s">
        <v>28</v>
      </c>
    </row>
    <row r="3" s="16" customFormat="1" ht="37" hidden="1" customHeight="1" spans="1:22">
      <c r="A3" s="96" t="s">
        <v>29</v>
      </c>
      <c r="B3" s="29" t="s">
        <v>30</v>
      </c>
      <c r="C3" s="29" t="s">
        <v>31</v>
      </c>
      <c r="D3" s="30" t="s">
        <v>25</v>
      </c>
      <c r="E3" s="31" t="s">
        <v>32</v>
      </c>
      <c r="F3" s="30" t="s">
        <v>33</v>
      </c>
      <c r="G3" s="32">
        <v>2</v>
      </c>
      <c r="H3" s="33">
        <v>24</v>
      </c>
      <c r="I3" s="33">
        <v>24</v>
      </c>
      <c r="J3" s="47">
        <v>0.125694444444444</v>
      </c>
      <c r="K3" s="32">
        <v>0</v>
      </c>
      <c r="L3" s="32">
        <f t="shared" ref="L3:L66" si="0">G3-K3</f>
        <v>2</v>
      </c>
      <c r="M3" s="48">
        <v>18</v>
      </c>
      <c r="N3" s="49">
        <v>0.125694444444444</v>
      </c>
      <c r="O3" s="50">
        <v>0</v>
      </c>
      <c r="P3" s="51">
        <f t="shared" ref="P3:P66" si="1">L3-O3</f>
        <v>2</v>
      </c>
      <c r="Q3" s="60">
        <v>7</v>
      </c>
      <c r="R3" s="64">
        <v>5</v>
      </c>
      <c r="S3" s="60">
        <v>1</v>
      </c>
      <c r="T3" s="60">
        <v>1</v>
      </c>
      <c r="U3" s="62">
        <f>T3+R3</f>
        <v>6</v>
      </c>
      <c r="V3" s="63" t="s">
        <v>28</v>
      </c>
    </row>
    <row r="4" s="16" customFormat="1" ht="37" hidden="1" customHeight="1" spans="1:22">
      <c r="A4" s="96" t="s">
        <v>34</v>
      </c>
      <c r="B4" s="29" t="s">
        <v>35</v>
      </c>
      <c r="C4" s="29" t="s">
        <v>36</v>
      </c>
      <c r="D4" s="30" t="s">
        <v>37</v>
      </c>
      <c r="E4" s="31" t="s">
        <v>38</v>
      </c>
      <c r="F4" s="30" t="s">
        <v>33</v>
      </c>
      <c r="G4" s="32">
        <v>1</v>
      </c>
      <c r="H4" s="33">
        <v>16</v>
      </c>
      <c r="I4" s="33">
        <v>16</v>
      </c>
      <c r="J4" s="47">
        <v>0.125694444444444</v>
      </c>
      <c r="K4" s="32">
        <v>0</v>
      </c>
      <c r="L4" s="32">
        <f t="shared" si="0"/>
        <v>1</v>
      </c>
      <c r="M4" s="48">
        <v>13</v>
      </c>
      <c r="N4" s="49">
        <v>0.125694444444444</v>
      </c>
      <c r="O4" s="50">
        <v>0</v>
      </c>
      <c r="P4" s="51">
        <f t="shared" si="1"/>
        <v>1</v>
      </c>
      <c r="Q4" s="60">
        <v>3</v>
      </c>
      <c r="R4" s="60">
        <v>3</v>
      </c>
      <c r="S4" s="61"/>
      <c r="T4" s="61"/>
      <c r="U4" s="62">
        <f t="shared" ref="U4:U67" si="2">T4+R4</f>
        <v>3</v>
      </c>
      <c r="V4" s="63" t="s">
        <v>28</v>
      </c>
    </row>
    <row r="5" s="16" customFormat="1" ht="37" hidden="1" customHeight="1" spans="1:22">
      <c r="A5" s="96" t="s">
        <v>39</v>
      </c>
      <c r="B5" s="29" t="s">
        <v>35</v>
      </c>
      <c r="C5" s="29" t="s">
        <v>40</v>
      </c>
      <c r="D5" s="30" t="s">
        <v>25</v>
      </c>
      <c r="E5" s="31" t="s">
        <v>41</v>
      </c>
      <c r="F5" s="30" t="s">
        <v>33</v>
      </c>
      <c r="G5" s="32">
        <v>1</v>
      </c>
      <c r="H5" s="33">
        <v>8</v>
      </c>
      <c r="I5" s="33">
        <v>8</v>
      </c>
      <c r="J5" s="47">
        <v>0.125694444444444</v>
      </c>
      <c r="K5" s="32">
        <v>0</v>
      </c>
      <c r="L5" s="32">
        <f t="shared" si="0"/>
        <v>1</v>
      </c>
      <c r="M5" s="48">
        <v>7</v>
      </c>
      <c r="N5" s="49">
        <v>0.125694444444444</v>
      </c>
      <c r="O5" s="50">
        <v>0</v>
      </c>
      <c r="P5" s="51">
        <f t="shared" si="1"/>
        <v>1</v>
      </c>
      <c r="Q5" s="60">
        <v>3</v>
      </c>
      <c r="R5" s="64">
        <v>2</v>
      </c>
      <c r="S5" s="60">
        <v>1</v>
      </c>
      <c r="T5" s="60">
        <v>1</v>
      </c>
      <c r="U5" s="62">
        <f t="shared" si="2"/>
        <v>3</v>
      </c>
      <c r="V5" s="63" t="s">
        <v>28</v>
      </c>
    </row>
    <row r="6" s="16" customFormat="1" ht="49" hidden="1" customHeight="1" spans="1:22">
      <c r="A6" s="96" t="s">
        <v>42</v>
      </c>
      <c r="B6" s="29" t="s">
        <v>43</v>
      </c>
      <c r="C6" s="29" t="s">
        <v>44</v>
      </c>
      <c r="D6" s="30" t="s">
        <v>37</v>
      </c>
      <c r="E6" s="31" t="s">
        <v>45</v>
      </c>
      <c r="F6" s="30"/>
      <c r="G6" s="32">
        <v>3</v>
      </c>
      <c r="H6" s="33">
        <v>81</v>
      </c>
      <c r="I6" s="33">
        <v>81</v>
      </c>
      <c r="J6" s="47">
        <v>0.125694444444444</v>
      </c>
      <c r="K6" s="32">
        <v>0</v>
      </c>
      <c r="L6" s="32">
        <f t="shared" si="0"/>
        <v>3</v>
      </c>
      <c r="M6" s="48">
        <v>61</v>
      </c>
      <c r="N6" s="49">
        <v>0.125694444444444</v>
      </c>
      <c r="O6" s="50">
        <v>0</v>
      </c>
      <c r="P6" s="51">
        <f t="shared" si="1"/>
        <v>3</v>
      </c>
      <c r="Q6" s="60">
        <v>10</v>
      </c>
      <c r="R6" s="60">
        <v>10</v>
      </c>
      <c r="S6" s="61"/>
      <c r="T6" s="61"/>
      <c r="U6" s="62">
        <f t="shared" si="2"/>
        <v>10</v>
      </c>
      <c r="V6" s="63" t="s">
        <v>28</v>
      </c>
    </row>
    <row r="7" s="16" customFormat="1" ht="37" hidden="1" customHeight="1" spans="1:22">
      <c r="A7" s="96" t="s">
        <v>46</v>
      </c>
      <c r="B7" s="29" t="s">
        <v>43</v>
      </c>
      <c r="C7" s="29" t="s">
        <v>47</v>
      </c>
      <c r="D7" s="30" t="s">
        <v>25</v>
      </c>
      <c r="E7" s="30" t="s">
        <v>48</v>
      </c>
      <c r="F7" s="30"/>
      <c r="G7" s="32">
        <v>5</v>
      </c>
      <c r="H7" s="33">
        <v>323</v>
      </c>
      <c r="I7" s="33">
        <v>323</v>
      </c>
      <c r="J7" s="47">
        <v>0.125694444444444</v>
      </c>
      <c r="K7" s="32">
        <v>0</v>
      </c>
      <c r="L7" s="32">
        <f t="shared" si="0"/>
        <v>5</v>
      </c>
      <c r="M7" s="48">
        <v>188</v>
      </c>
      <c r="N7" s="49">
        <v>0.125694444444444</v>
      </c>
      <c r="O7" s="50">
        <v>0</v>
      </c>
      <c r="P7" s="51">
        <f t="shared" si="1"/>
        <v>5</v>
      </c>
      <c r="Q7" s="60">
        <v>15</v>
      </c>
      <c r="R7" s="64">
        <v>12</v>
      </c>
      <c r="S7" s="60">
        <v>5</v>
      </c>
      <c r="T7" s="60">
        <v>2</v>
      </c>
      <c r="U7" s="62">
        <f t="shared" si="2"/>
        <v>14</v>
      </c>
      <c r="V7" s="63" t="s">
        <v>49</v>
      </c>
    </row>
    <row r="8" s="16" customFormat="1" ht="37" hidden="1" customHeight="1" spans="1:22">
      <c r="A8" s="96" t="s">
        <v>50</v>
      </c>
      <c r="B8" s="29" t="s">
        <v>51</v>
      </c>
      <c r="C8" s="29" t="s">
        <v>52</v>
      </c>
      <c r="D8" s="30" t="s">
        <v>37</v>
      </c>
      <c r="E8" s="31" t="s">
        <v>53</v>
      </c>
      <c r="F8" s="30"/>
      <c r="G8" s="32">
        <v>1</v>
      </c>
      <c r="H8" s="33">
        <v>36</v>
      </c>
      <c r="I8" s="33">
        <v>36</v>
      </c>
      <c r="J8" s="47">
        <v>0.125694444444444</v>
      </c>
      <c r="K8" s="32">
        <v>0</v>
      </c>
      <c r="L8" s="32">
        <f t="shared" si="0"/>
        <v>1</v>
      </c>
      <c r="M8" s="48">
        <v>27</v>
      </c>
      <c r="N8" s="49">
        <v>0.125694444444444</v>
      </c>
      <c r="O8" s="50">
        <v>0</v>
      </c>
      <c r="P8" s="51">
        <f t="shared" si="1"/>
        <v>1</v>
      </c>
      <c r="Q8" s="60">
        <v>3</v>
      </c>
      <c r="R8" s="60">
        <v>3</v>
      </c>
      <c r="S8" s="61"/>
      <c r="T8" s="61"/>
      <c r="U8" s="62">
        <f t="shared" si="2"/>
        <v>3</v>
      </c>
      <c r="V8" s="63" t="s">
        <v>49</v>
      </c>
    </row>
    <row r="9" s="16" customFormat="1" ht="37" hidden="1" customHeight="1" spans="1:22">
      <c r="A9" s="96" t="s">
        <v>54</v>
      </c>
      <c r="B9" s="29" t="s">
        <v>55</v>
      </c>
      <c r="C9" s="29" t="s">
        <v>56</v>
      </c>
      <c r="D9" s="30" t="s">
        <v>37</v>
      </c>
      <c r="E9" s="31" t="s">
        <v>57</v>
      </c>
      <c r="F9" s="30"/>
      <c r="G9" s="32">
        <v>1</v>
      </c>
      <c r="H9" s="33">
        <v>8</v>
      </c>
      <c r="I9" s="33">
        <v>8</v>
      </c>
      <c r="J9" s="47">
        <v>0.125694444444444</v>
      </c>
      <c r="K9" s="32">
        <v>0</v>
      </c>
      <c r="L9" s="32">
        <f t="shared" si="0"/>
        <v>1</v>
      </c>
      <c r="M9" s="48">
        <v>7</v>
      </c>
      <c r="N9" s="49">
        <v>0.125694444444444</v>
      </c>
      <c r="O9" s="50">
        <v>0</v>
      </c>
      <c r="P9" s="51">
        <f t="shared" si="1"/>
        <v>1</v>
      </c>
      <c r="Q9" s="60">
        <v>3</v>
      </c>
      <c r="R9" s="64">
        <v>1</v>
      </c>
      <c r="S9" s="60">
        <v>2</v>
      </c>
      <c r="T9" s="60">
        <v>1</v>
      </c>
      <c r="U9" s="62">
        <f t="shared" si="2"/>
        <v>2</v>
      </c>
      <c r="V9" s="63" t="s">
        <v>49</v>
      </c>
    </row>
    <row r="10" s="16" customFormat="1" ht="33" hidden="1" customHeight="1" spans="1:22">
      <c r="A10" s="97" t="s">
        <v>58</v>
      </c>
      <c r="B10" s="29" t="s">
        <v>59</v>
      </c>
      <c r="C10" s="29" t="s">
        <v>60</v>
      </c>
      <c r="D10" s="35" t="s">
        <v>61</v>
      </c>
      <c r="E10" s="35" t="s">
        <v>62</v>
      </c>
      <c r="F10" s="35"/>
      <c r="G10" s="32">
        <v>1</v>
      </c>
      <c r="H10" s="33">
        <v>7</v>
      </c>
      <c r="I10" s="33">
        <v>7</v>
      </c>
      <c r="J10" s="47">
        <v>0.125694444444444</v>
      </c>
      <c r="K10" s="32">
        <v>0</v>
      </c>
      <c r="L10" s="32">
        <f t="shared" si="0"/>
        <v>1</v>
      </c>
      <c r="M10" s="48">
        <v>5</v>
      </c>
      <c r="N10" s="49">
        <v>0.125694444444444</v>
      </c>
      <c r="O10" s="50">
        <v>0</v>
      </c>
      <c r="P10" s="51">
        <f t="shared" si="1"/>
        <v>1</v>
      </c>
      <c r="Q10" s="60">
        <v>3</v>
      </c>
      <c r="R10" s="64">
        <v>2</v>
      </c>
      <c r="S10" s="60">
        <v>1</v>
      </c>
      <c r="T10" s="60"/>
      <c r="U10" s="62">
        <f t="shared" si="2"/>
        <v>2</v>
      </c>
      <c r="V10" s="63" t="s">
        <v>49</v>
      </c>
    </row>
    <row r="11" s="17" customFormat="1" ht="45" hidden="1" customHeight="1" spans="1:22">
      <c r="A11" s="97" t="s">
        <v>63</v>
      </c>
      <c r="B11" s="29" t="s">
        <v>64</v>
      </c>
      <c r="C11" s="29" t="s">
        <v>65</v>
      </c>
      <c r="D11" s="35" t="s">
        <v>61</v>
      </c>
      <c r="E11" s="35" t="s">
        <v>66</v>
      </c>
      <c r="F11" s="35"/>
      <c r="G11" s="32">
        <v>1</v>
      </c>
      <c r="H11" s="33">
        <v>12</v>
      </c>
      <c r="I11" s="33">
        <v>12</v>
      </c>
      <c r="J11" s="47">
        <v>0.125694444444444</v>
      </c>
      <c r="K11" s="32">
        <v>0</v>
      </c>
      <c r="L11" s="32">
        <f t="shared" si="0"/>
        <v>1</v>
      </c>
      <c r="M11" s="48">
        <v>7</v>
      </c>
      <c r="N11" s="49">
        <v>0.125694444444444</v>
      </c>
      <c r="O11" s="50">
        <v>0</v>
      </c>
      <c r="P11" s="51">
        <f t="shared" si="1"/>
        <v>1</v>
      </c>
      <c r="Q11" s="65">
        <v>3</v>
      </c>
      <c r="R11" s="66">
        <v>2</v>
      </c>
      <c r="S11" s="65">
        <v>1</v>
      </c>
      <c r="T11" s="65">
        <v>0</v>
      </c>
      <c r="U11" s="62">
        <f t="shared" si="2"/>
        <v>2</v>
      </c>
      <c r="V11" s="63" t="s">
        <v>49</v>
      </c>
    </row>
    <row r="12" s="16" customFormat="1" ht="54" hidden="1" spans="1:22">
      <c r="A12" s="97" t="s">
        <v>67</v>
      </c>
      <c r="B12" s="29" t="s">
        <v>64</v>
      </c>
      <c r="C12" s="29" t="s">
        <v>68</v>
      </c>
      <c r="D12" s="35" t="s">
        <v>61</v>
      </c>
      <c r="E12" s="35" t="s">
        <v>69</v>
      </c>
      <c r="F12" s="35"/>
      <c r="G12" s="32">
        <v>1</v>
      </c>
      <c r="H12" s="33">
        <v>6</v>
      </c>
      <c r="I12" s="33">
        <v>6</v>
      </c>
      <c r="J12" s="47">
        <v>0.125694444444444</v>
      </c>
      <c r="K12" s="32">
        <v>0</v>
      </c>
      <c r="L12" s="32">
        <f t="shared" si="0"/>
        <v>1</v>
      </c>
      <c r="M12" s="48">
        <v>3</v>
      </c>
      <c r="N12" s="49">
        <v>0.125694444444444</v>
      </c>
      <c r="O12" s="50">
        <v>0</v>
      </c>
      <c r="P12" s="51">
        <f t="shared" si="1"/>
        <v>1</v>
      </c>
      <c r="Q12" s="60">
        <v>3</v>
      </c>
      <c r="R12" s="64">
        <v>2</v>
      </c>
      <c r="S12" s="60">
        <v>0</v>
      </c>
      <c r="T12" s="60">
        <v>0</v>
      </c>
      <c r="U12" s="62">
        <f t="shared" si="2"/>
        <v>2</v>
      </c>
      <c r="V12" s="63" t="s">
        <v>49</v>
      </c>
    </row>
    <row r="13" s="16" customFormat="1" ht="60" hidden="1" customHeight="1" spans="1:22">
      <c r="A13" s="97" t="s">
        <v>70</v>
      </c>
      <c r="B13" s="29" t="s">
        <v>64</v>
      </c>
      <c r="C13" s="29" t="s">
        <v>71</v>
      </c>
      <c r="D13" s="35" t="s">
        <v>61</v>
      </c>
      <c r="E13" s="35" t="s">
        <v>72</v>
      </c>
      <c r="F13" s="35"/>
      <c r="G13" s="32">
        <v>1</v>
      </c>
      <c r="H13" s="33">
        <v>32</v>
      </c>
      <c r="I13" s="33">
        <v>32</v>
      </c>
      <c r="J13" s="47">
        <v>0.125694444444444</v>
      </c>
      <c r="K13" s="32">
        <v>0</v>
      </c>
      <c r="L13" s="32">
        <f t="shared" si="0"/>
        <v>1</v>
      </c>
      <c r="M13" s="48">
        <v>19</v>
      </c>
      <c r="N13" s="49">
        <v>0.125694444444444</v>
      </c>
      <c r="O13" s="50">
        <v>0</v>
      </c>
      <c r="P13" s="51">
        <f t="shared" si="1"/>
        <v>1</v>
      </c>
      <c r="Q13" s="60">
        <v>3</v>
      </c>
      <c r="R13" s="60">
        <v>3</v>
      </c>
      <c r="S13" s="61"/>
      <c r="T13" s="61"/>
      <c r="U13" s="62">
        <f t="shared" si="2"/>
        <v>3</v>
      </c>
      <c r="V13" s="63" t="s">
        <v>49</v>
      </c>
    </row>
    <row r="14" s="16" customFormat="1" ht="40" hidden="1" customHeight="1" spans="1:22">
      <c r="A14" s="97" t="s">
        <v>73</v>
      </c>
      <c r="B14" s="29" t="s">
        <v>74</v>
      </c>
      <c r="C14" s="29" t="s">
        <v>75</v>
      </c>
      <c r="D14" s="35" t="s">
        <v>61</v>
      </c>
      <c r="E14" s="35" t="s">
        <v>76</v>
      </c>
      <c r="F14" s="35"/>
      <c r="G14" s="32">
        <v>1</v>
      </c>
      <c r="H14" s="33">
        <v>12</v>
      </c>
      <c r="I14" s="33">
        <v>12</v>
      </c>
      <c r="J14" s="47">
        <v>0.125694444444444</v>
      </c>
      <c r="K14" s="32">
        <v>0</v>
      </c>
      <c r="L14" s="32">
        <f t="shared" si="0"/>
        <v>1</v>
      </c>
      <c r="M14" s="48">
        <v>10</v>
      </c>
      <c r="N14" s="49">
        <v>0.125694444444444</v>
      </c>
      <c r="O14" s="50">
        <v>0</v>
      </c>
      <c r="P14" s="51">
        <f t="shared" si="1"/>
        <v>1</v>
      </c>
      <c r="Q14" s="60">
        <v>3</v>
      </c>
      <c r="R14" s="60">
        <v>3</v>
      </c>
      <c r="S14" s="61"/>
      <c r="T14" s="61"/>
      <c r="U14" s="62">
        <f t="shared" si="2"/>
        <v>3</v>
      </c>
      <c r="V14" s="63" t="s">
        <v>77</v>
      </c>
    </row>
    <row r="15" customFormat="1" ht="39" hidden="1" customHeight="1" spans="1:22">
      <c r="A15" s="97" t="s">
        <v>78</v>
      </c>
      <c r="B15" s="29" t="s">
        <v>74</v>
      </c>
      <c r="C15" s="29" t="s">
        <v>79</v>
      </c>
      <c r="D15" s="35" t="s">
        <v>61</v>
      </c>
      <c r="E15" s="35" t="s">
        <v>80</v>
      </c>
      <c r="F15" s="35"/>
      <c r="G15" s="32">
        <v>2</v>
      </c>
      <c r="H15" s="33">
        <v>6</v>
      </c>
      <c r="I15" s="33">
        <v>6</v>
      </c>
      <c r="J15" s="47">
        <v>0.125694444444444</v>
      </c>
      <c r="K15" s="32">
        <v>0</v>
      </c>
      <c r="L15" s="32">
        <f t="shared" si="0"/>
        <v>2</v>
      </c>
      <c r="M15" s="48">
        <v>6</v>
      </c>
      <c r="N15" s="49">
        <v>0.125694444444444</v>
      </c>
      <c r="O15" s="50">
        <v>0</v>
      </c>
      <c r="P15" s="51">
        <f t="shared" si="1"/>
        <v>2</v>
      </c>
      <c r="Q15" s="67">
        <v>6</v>
      </c>
      <c r="R15" s="67">
        <v>6</v>
      </c>
      <c r="S15" s="68"/>
      <c r="T15" s="68"/>
      <c r="U15" s="62">
        <f t="shared" si="2"/>
        <v>6</v>
      </c>
      <c r="V15" s="63" t="s">
        <v>77</v>
      </c>
    </row>
    <row r="16" s="18" customFormat="1" ht="28.5" hidden="1" spans="1:22">
      <c r="A16" s="97" t="s">
        <v>81</v>
      </c>
      <c r="B16" s="29" t="s">
        <v>82</v>
      </c>
      <c r="C16" s="29" t="s">
        <v>65</v>
      </c>
      <c r="D16" s="35" t="s">
        <v>61</v>
      </c>
      <c r="E16" s="35" t="s">
        <v>83</v>
      </c>
      <c r="F16" s="35"/>
      <c r="G16" s="32">
        <v>1</v>
      </c>
      <c r="H16" s="33">
        <v>72</v>
      </c>
      <c r="I16" s="33">
        <v>72</v>
      </c>
      <c r="J16" s="47">
        <v>0.125694444444444</v>
      </c>
      <c r="K16" s="32">
        <v>0</v>
      </c>
      <c r="L16" s="32">
        <f t="shared" si="0"/>
        <v>1</v>
      </c>
      <c r="M16" s="48">
        <v>44</v>
      </c>
      <c r="N16" s="49">
        <v>0.125694444444444</v>
      </c>
      <c r="O16" s="50">
        <v>0</v>
      </c>
      <c r="P16" s="51">
        <f t="shared" si="1"/>
        <v>1</v>
      </c>
      <c r="Q16" s="65">
        <v>3</v>
      </c>
      <c r="R16" s="65">
        <v>3</v>
      </c>
      <c r="S16" s="65"/>
      <c r="T16" s="65"/>
      <c r="U16" s="62">
        <f t="shared" si="2"/>
        <v>3</v>
      </c>
      <c r="V16" s="63" t="s">
        <v>77</v>
      </c>
    </row>
    <row r="17" s="16" customFormat="1" ht="28.5" hidden="1" spans="1:22">
      <c r="A17" s="97" t="s">
        <v>84</v>
      </c>
      <c r="B17" s="29" t="s">
        <v>85</v>
      </c>
      <c r="C17" s="29" t="s">
        <v>86</v>
      </c>
      <c r="D17" s="35" t="s">
        <v>61</v>
      </c>
      <c r="E17" s="35" t="s">
        <v>87</v>
      </c>
      <c r="F17" s="35"/>
      <c r="G17" s="32">
        <v>1</v>
      </c>
      <c r="H17" s="33">
        <v>5</v>
      </c>
      <c r="I17" s="33">
        <v>5</v>
      </c>
      <c r="J17" s="47">
        <v>0.125694444444444</v>
      </c>
      <c r="K17" s="32">
        <v>0</v>
      </c>
      <c r="L17" s="32">
        <f t="shared" si="0"/>
        <v>1</v>
      </c>
      <c r="M17" s="48">
        <v>3</v>
      </c>
      <c r="N17" s="49">
        <v>0.125694444444444</v>
      </c>
      <c r="O17" s="50">
        <v>0</v>
      </c>
      <c r="P17" s="51">
        <f t="shared" si="1"/>
        <v>1</v>
      </c>
      <c r="Q17" s="60">
        <v>3</v>
      </c>
      <c r="R17" s="64">
        <v>2</v>
      </c>
      <c r="S17" s="60">
        <v>0</v>
      </c>
      <c r="T17" s="60">
        <v>0</v>
      </c>
      <c r="U17" s="62">
        <f t="shared" si="2"/>
        <v>2</v>
      </c>
      <c r="V17" s="63" t="s">
        <v>77</v>
      </c>
    </row>
    <row r="18" s="16" customFormat="1" ht="117" hidden="1" spans="1:22">
      <c r="A18" s="97" t="s">
        <v>88</v>
      </c>
      <c r="B18" s="29" t="s">
        <v>85</v>
      </c>
      <c r="C18" s="29" t="s">
        <v>89</v>
      </c>
      <c r="D18" s="35" t="s">
        <v>61</v>
      </c>
      <c r="E18" s="35" t="s">
        <v>90</v>
      </c>
      <c r="F18" s="35"/>
      <c r="G18" s="32">
        <v>1</v>
      </c>
      <c r="H18" s="33">
        <v>24</v>
      </c>
      <c r="I18" s="33">
        <v>24</v>
      </c>
      <c r="J18" s="47">
        <v>0.125694444444444</v>
      </c>
      <c r="K18" s="32">
        <v>0</v>
      </c>
      <c r="L18" s="32">
        <f t="shared" si="0"/>
        <v>1</v>
      </c>
      <c r="M18" s="48">
        <v>16</v>
      </c>
      <c r="N18" s="49">
        <v>0.125694444444444</v>
      </c>
      <c r="O18" s="50">
        <v>0</v>
      </c>
      <c r="P18" s="51">
        <f t="shared" si="1"/>
        <v>1</v>
      </c>
      <c r="Q18" s="60">
        <v>3</v>
      </c>
      <c r="R18" s="60">
        <v>3</v>
      </c>
      <c r="S18" s="61"/>
      <c r="T18" s="61"/>
      <c r="U18" s="62">
        <f t="shared" si="2"/>
        <v>3</v>
      </c>
      <c r="V18" s="63" t="s">
        <v>77</v>
      </c>
    </row>
    <row r="19" s="18" customFormat="1" ht="38" hidden="1" customHeight="1" spans="1:22">
      <c r="A19" s="97" t="s">
        <v>91</v>
      </c>
      <c r="B19" s="29" t="s">
        <v>85</v>
      </c>
      <c r="C19" s="29" t="s">
        <v>92</v>
      </c>
      <c r="D19" s="35" t="s">
        <v>61</v>
      </c>
      <c r="E19" s="35" t="s">
        <v>93</v>
      </c>
      <c r="F19" s="35"/>
      <c r="G19" s="32">
        <v>1</v>
      </c>
      <c r="H19" s="33">
        <v>14</v>
      </c>
      <c r="I19" s="33">
        <v>14</v>
      </c>
      <c r="J19" s="47">
        <v>0.125694444444444</v>
      </c>
      <c r="K19" s="32">
        <v>0</v>
      </c>
      <c r="L19" s="32">
        <f t="shared" si="0"/>
        <v>1</v>
      </c>
      <c r="M19" s="48">
        <v>11</v>
      </c>
      <c r="N19" s="49">
        <v>0.125694444444444</v>
      </c>
      <c r="O19" s="50">
        <v>0</v>
      </c>
      <c r="P19" s="51">
        <f t="shared" si="1"/>
        <v>1</v>
      </c>
      <c r="Q19" s="65">
        <v>4</v>
      </c>
      <c r="R19" s="65">
        <v>4</v>
      </c>
      <c r="S19" s="65"/>
      <c r="T19" s="65"/>
      <c r="U19" s="62">
        <f t="shared" si="2"/>
        <v>4</v>
      </c>
      <c r="V19" s="63" t="s">
        <v>77</v>
      </c>
    </row>
    <row r="20" s="16" customFormat="1" ht="41" hidden="1" customHeight="1" spans="1:22">
      <c r="A20" s="97" t="s">
        <v>94</v>
      </c>
      <c r="B20" s="29" t="s">
        <v>95</v>
      </c>
      <c r="C20" s="29" t="s">
        <v>96</v>
      </c>
      <c r="D20" s="35" t="s">
        <v>61</v>
      </c>
      <c r="E20" s="35" t="s">
        <v>97</v>
      </c>
      <c r="F20" s="35"/>
      <c r="G20" s="32">
        <v>1</v>
      </c>
      <c r="H20" s="33">
        <v>18</v>
      </c>
      <c r="I20" s="33">
        <v>18</v>
      </c>
      <c r="J20" s="47">
        <v>0.125694444444444</v>
      </c>
      <c r="K20" s="32">
        <v>0</v>
      </c>
      <c r="L20" s="32">
        <f t="shared" si="0"/>
        <v>1</v>
      </c>
      <c r="M20" s="48">
        <v>14</v>
      </c>
      <c r="N20" s="49">
        <v>0.125694444444444</v>
      </c>
      <c r="O20" s="50">
        <v>0</v>
      </c>
      <c r="P20" s="51">
        <f t="shared" si="1"/>
        <v>1</v>
      </c>
      <c r="Q20" s="60">
        <v>3</v>
      </c>
      <c r="R20" s="60">
        <v>3</v>
      </c>
      <c r="S20" s="61"/>
      <c r="T20" s="61"/>
      <c r="U20" s="62">
        <f t="shared" si="2"/>
        <v>3</v>
      </c>
      <c r="V20" s="63" t="s">
        <v>77</v>
      </c>
    </row>
    <row r="21" s="18" customFormat="1" ht="33" customHeight="1" spans="1:22">
      <c r="A21" s="97" t="s">
        <v>98</v>
      </c>
      <c r="B21" s="29" t="s">
        <v>95</v>
      </c>
      <c r="C21" s="29" t="s">
        <v>96</v>
      </c>
      <c r="D21" s="35" t="s">
        <v>61</v>
      </c>
      <c r="E21" s="35" t="s">
        <v>99</v>
      </c>
      <c r="F21" s="35"/>
      <c r="G21" s="32">
        <v>1</v>
      </c>
      <c r="H21" s="33">
        <v>2</v>
      </c>
      <c r="I21" s="33">
        <v>2</v>
      </c>
      <c r="J21" s="48" t="s">
        <v>100</v>
      </c>
      <c r="K21" s="32">
        <v>1</v>
      </c>
      <c r="L21" s="32">
        <f t="shared" si="0"/>
        <v>0</v>
      </c>
      <c r="M21" s="48">
        <v>0</v>
      </c>
      <c r="N21" s="52" t="s">
        <v>101</v>
      </c>
      <c r="O21" s="50">
        <v>1</v>
      </c>
      <c r="P21" s="51">
        <f t="shared" si="1"/>
        <v>-1</v>
      </c>
      <c r="Q21" s="65"/>
      <c r="R21" s="65"/>
      <c r="S21" s="65"/>
      <c r="T21" s="65"/>
      <c r="U21" s="62">
        <f t="shared" si="2"/>
        <v>0</v>
      </c>
      <c r="V21" s="69"/>
    </row>
    <row r="22" s="16" customFormat="1" ht="36" hidden="1" spans="1:22">
      <c r="A22" s="97" t="s">
        <v>102</v>
      </c>
      <c r="B22" s="29" t="s">
        <v>103</v>
      </c>
      <c r="C22" s="29" t="s">
        <v>79</v>
      </c>
      <c r="D22" s="35" t="s">
        <v>61</v>
      </c>
      <c r="E22" s="35" t="s">
        <v>104</v>
      </c>
      <c r="F22" s="35"/>
      <c r="G22" s="32">
        <v>1</v>
      </c>
      <c r="H22" s="33">
        <v>9</v>
      </c>
      <c r="I22" s="33">
        <v>9</v>
      </c>
      <c r="J22" s="47">
        <v>0.125694444444444</v>
      </c>
      <c r="K22" s="32">
        <v>0</v>
      </c>
      <c r="L22" s="32">
        <f t="shared" si="0"/>
        <v>1</v>
      </c>
      <c r="M22" s="48">
        <v>6</v>
      </c>
      <c r="N22" s="49">
        <v>0.125694444444444</v>
      </c>
      <c r="O22" s="50">
        <v>0</v>
      </c>
      <c r="P22" s="51">
        <f t="shared" si="1"/>
        <v>1</v>
      </c>
      <c r="Q22" s="60">
        <v>3</v>
      </c>
      <c r="R22" s="60">
        <v>3</v>
      </c>
      <c r="S22" s="61"/>
      <c r="T22" s="61"/>
      <c r="U22" s="62">
        <f t="shared" si="2"/>
        <v>3</v>
      </c>
      <c r="V22" s="63" t="s">
        <v>77</v>
      </c>
    </row>
    <row r="23" s="16" customFormat="1" ht="42.75" hidden="1" spans="1:22">
      <c r="A23" s="97" t="s">
        <v>105</v>
      </c>
      <c r="B23" s="29" t="s">
        <v>106</v>
      </c>
      <c r="C23" s="29" t="s">
        <v>65</v>
      </c>
      <c r="D23" s="35" t="s">
        <v>61</v>
      </c>
      <c r="E23" s="36" t="s">
        <v>107</v>
      </c>
      <c r="F23" s="37"/>
      <c r="G23" s="32">
        <v>1</v>
      </c>
      <c r="H23" s="33">
        <v>15</v>
      </c>
      <c r="I23" s="33">
        <v>15</v>
      </c>
      <c r="J23" s="47">
        <v>0.125694444444444</v>
      </c>
      <c r="K23" s="32">
        <v>0</v>
      </c>
      <c r="L23" s="32">
        <f t="shared" si="0"/>
        <v>1</v>
      </c>
      <c r="M23" s="48">
        <v>7</v>
      </c>
      <c r="N23" s="49">
        <v>0.125694444444444</v>
      </c>
      <c r="O23" s="50">
        <v>0</v>
      </c>
      <c r="P23" s="51">
        <f t="shared" si="1"/>
        <v>1</v>
      </c>
      <c r="Q23" s="60">
        <v>3</v>
      </c>
      <c r="R23" s="60">
        <v>3</v>
      </c>
      <c r="S23" s="61"/>
      <c r="T23" s="61"/>
      <c r="U23" s="62">
        <f t="shared" si="2"/>
        <v>3</v>
      </c>
      <c r="V23" s="63" t="s">
        <v>77</v>
      </c>
    </row>
    <row r="24" s="16" customFormat="1" ht="36" hidden="1" spans="1:22">
      <c r="A24" s="97" t="s">
        <v>108</v>
      </c>
      <c r="B24" s="29" t="s">
        <v>109</v>
      </c>
      <c r="C24" s="29" t="s">
        <v>79</v>
      </c>
      <c r="D24" s="35" t="s">
        <v>61</v>
      </c>
      <c r="E24" s="38" t="s">
        <v>110</v>
      </c>
      <c r="F24" s="35"/>
      <c r="G24" s="32">
        <v>1</v>
      </c>
      <c r="H24" s="33">
        <v>22</v>
      </c>
      <c r="I24" s="33">
        <v>22</v>
      </c>
      <c r="J24" s="47">
        <v>0.125694444444444</v>
      </c>
      <c r="K24" s="32">
        <v>0</v>
      </c>
      <c r="L24" s="32">
        <f t="shared" si="0"/>
        <v>1</v>
      </c>
      <c r="M24" s="48">
        <v>12</v>
      </c>
      <c r="N24" s="49">
        <v>0.125694444444444</v>
      </c>
      <c r="O24" s="50">
        <v>0</v>
      </c>
      <c r="P24" s="51">
        <f t="shared" si="1"/>
        <v>1</v>
      </c>
      <c r="Q24" s="60">
        <v>3</v>
      </c>
      <c r="R24" s="60">
        <v>3</v>
      </c>
      <c r="S24" s="61"/>
      <c r="T24" s="61"/>
      <c r="U24" s="62">
        <f t="shared" si="2"/>
        <v>3</v>
      </c>
      <c r="V24" s="63" t="s">
        <v>111</v>
      </c>
    </row>
    <row r="25" s="16" customFormat="1" ht="43" hidden="1" customHeight="1" spans="1:22">
      <c r="A25" s="97" t="s">
        <v>112</v>
      </c>
      <c r="B25" s="29" t="s">
        <v>113</v>
      </c>
      <c r="C25" s="29" t="s">
        <v>114</v>
      </c>
      <c r="D25" s="35" t="s">
        <v>61</v>
      </c>
      <c r="E25" s="35" t="s">
        <v>115</v>
      </c>
      <c r="F25" s="35"/>
      <c r="G25" s="32">
        <v>1</v>
      </c>
      <c r="H25" s="33">
        <v>5</v>
      </c>
      <c r="I25" s="33">
        <v>5</v>
      </c>
      <c r="J25" s="47">
        <v>0.125694444444444</v>
      </c>
      <c r="K25" s="32">
        <v>0</v>
      </c>
      <c r="L25" s="32">
        <f t="shared" si="0"/>
        <v>1</v>
      </c>
      <c r="M25" s="48">
        <v>2</v>
      </c>
      <c r="N25" s="52" t="s">
        <v>116</v>
      </c>
      <c r="O25" s="50">
        <v>0</v>
      </c>
      <c r="P25" s="51">
        <f t="shared" si="1"/>
        <v>1</v>
      </c>
      <c r="Q25" s="60">
        <v>2</v>
      </c>
      <c r="R25" s="60">
        <v>2</v>
      </c>
      <c r="S25" s="61"/>
      <c r="T25" s="61"/>
      <c r="U25" s="62">
        <f t="shared" si="2"/>
        <v>2</v>
      </c>
      <c r="V25" s="63" t="s">
        <v>111</v>
      </c>
    </row>
    <row r="26" s="16" customFormat="1" ht="40" hidden="1" customHeight="1" spans="1:22">
      <c r="A26" s="97" t="s">
        <v>117</v>
      </c>
      <c r="B26" s="29" t="s">
        <v>118</v>
      </c>
      <c r="C26" s="29" t="s">
        <v>119</v>
      </c>
      <c r="D26" s="35" t="s">
        <v>61</v>
      </c>
      <c r="E26" s="35" t="s">
        <v>120</v>
      </c>
      <c r="F26" s="35"/>
      <c r="G26" s="32">
        <v>1</v>
      </c>
      <c r="H26" s="33">
        <v>49</v>
      </c>
      <c r="I26" s="33">
        <v>49</v>
      </c>
      <c r="J26" s="47">
        <v>0.125694444444444</v>
      </c>
      <c r="K26" s="32">
        <v>0</v>
      </c>
      <c r="L26" s="32">
        <f t="shared" si="0"/>
        <v>1</v>
      </c>
      <c r="M26" s="48">
        <v>36</v>
      </c>
      <c r="N26" s="49">
        <v>0.125694444444444</v>
      </c>
      <c r="O26" s="50">
        <v>0</v>
      </c>
      <c r="P26" s="51">
        <f t="shared" si="1"/>
        <v>1</v>
      </c>
      <c r="Q26" s="60">
        <v>3</v>
      </c>
      <c r="R26" s="60">
        <v>3</v>
      </c>
      <c r="S26" s="61"/>
      <c r="T26" s="61"/>
      <c r="U26" s="62">
        <f t="shared" si="2"/>
        <v>3</v>
      </c>
      <c r="V26" s="63" t="s">
        <v>111</v>
      </c>
    </row>
    <row r="27" s="18" customFormat="1" ht="33" hidden="1" customHeight="1" spans="1:22">
      <c r="A27" s="97" t="s">
        <v>121</v>
      </c>
      <c r="B27" s="29" t="s">
        <v>122</v>
      </c>
      <c r="C27" s="29" t="s">
        <v>123</v>
      </c>
      <c r="D27" s="35" t="s">
        <v>61</v>
      </c>
      <c r="E27" s="35" t="s">
        <v>124</v>
      </c>
      <c r="F27" s="35" t="s">
        <v>125</v>
      </c>
      <c r="G27" s="32">
        <v>2</v>
      </c>
      <c r="H27" s="33">
        <v>13</v>
      </c>
      <c r="I27" s="33">
        <v>13</v>
      </c>
      <c r="J27" s="47">
        <v>0.125694444444444</v>
      </c>
      <c r="K27" s="32">
        <v>0</v>
      </c>
      <c r="L27" s="32">
        <f t="shared" si="0"/>
        <v>2</v>
      </c>
      <c r="M27" s="48">
        <v>8</v>
      </c>
      <c r="N27" s="49">
        <v>0.125694444444444</v>
      </c>
      <c r="O27" s="50">
        <v>0</v>
      </c>
      <c r="P27" s="51">
        <f t="shared" si="1"/>
        <v>2</v>
      </c>
      <c r="Q27" s="65">
        <v>6</v>
      </c>
      <c r="R27" s="65">
        <v>6</v>
      </c>
      <c r="S27" s="65"/>
      <c r="T27" s="65"/>
      <c r="U27" s="62">
        <f t="shared" si="2"/>
        <v>6</v>
      </c>
      <c r="V27" s="63" t="s">
        <v>111</v>
      </c>
    </row>
    <row r="28" s="18" customFormat="1" ht="33" customHeight="1" spans="1:22">
      <c r="A28" s="97" t="s">
        <v>126</v>
      </c>
      <c r="B28" s="29" t="s">
        <v>122</v>
      </c>
      <c r="C28" s="29" t="s">
        <v>127</v>
      </c>
      <c r="D28" s="35" t="s">
        <v>61</v>
      </c>
      <c r="E28" s="36" t="s">
        <v>128</v>
      </c>
      <c r="F28" s="35"/>
      <c r="G28" s="32">
        <v>1</v>
      </c>
      <c r="H28" s="33">
        <v>0</v>
      </c>
      <c r="I28" s="33">
        <v>0</v>
      </c>
      <c r="J28" s="53" t="s">
        <v>100</v>
      </c>
      <c r="K28" s="32">
        <v>1</v>
      </c>
      <c r="L28" s="32">
        <f t="shared" si="0"/>
        <v>0</v>
      </c>
      <c r="M28" s="48">
        <v>0</v>
      </c>
      <c r="N28" s="54"/>
      <c r="O28" s="50"/>
      <c r="P28" s="51">
        <f t="shared" si="1"/>
        <v>0</v>
      </c>
      <c r="R28" s="65"/>
      <c r="S28" s="65"/>
      <c r="T28" s="65"/>
      <c r="U28" s="62">
        <f t="shared" si="2"/>
        <v>0</v>
      </c>
      <c r="V28" s="70"/>
    </row>
    <row r="29" s="16" customFormat="1" ht="36" hidden="1" spans="1:22">
      <c r="A29" s="97" t="s">
        <v>129</v>
      </c>
      <c r="B29" s="29" t="s">
        <v>130</v>
      </c>
      <c r="C29" s="29" t="s">
        <v>131</v>
      </c>
      <c r="D29" s="35" t="s">
        <v>61</v>
      </c>
      <c r="E29" s="35" t="s">
        <v>132</v>
      </c>
      <c r="F29" s="35"/>
      <c r="G29" s="32">
        <v>1</v>
      </c>
      <c r="H29" s="33">
        <v>9</v>
      </c>
      <c r="I29" s="33">
        <v>9</v>
      </c>
      <c r="J29" s="47">
        <v>0.125694444444444</v>
      </c>
      <c r="K29" s="32">
        <v>0</v>
      </c>
      <c r="L29" s="32">
        <f t="shared" si="0"/>
        <v>1</v>
      </c>
      <c r="M29" s="48">
        <v>5</v>
      </c>
      <c r="N29" s="49">
        <v>0.125694444444444</v>
      </c>
      <c r="O29" s="50">
        <v>0</v>
      </c>
      <c r="P29" s="51">
        <f t="shared" si="1"/>
        <v>1</v>
      </c>
      <c r="Q29" s="60">
        <v>3</v>
      </c>
      <c r="R29" s="60">
        <v>3</v>
      </c>
      <c r="S29" s="61"/>
      <c r="T29" s="61"/>
      <c r="U29" s="62">
        <f t="shared" si="2"/>
        <v>3</v>
      </c>
      <c r="V29" s="63" t="s">
        <v>111</v>
      </c>
    </row>
    <row r="30" s="16" customFormat="1" ht="36" hidden="1" customHeight="1" spans="1:22">
      <c r="A30" s="97" t="s">
        <v>133</v>
      </c>
      <c r="B30" s="29" t="s">
        <v>134</v>
      </c>
      <c r="C30" s="29" t="s">
        <v>135</v>
      </c>
      <c r="D30" s="35" t="s">
        <v>61</v>
      </c>
      <c r="E30" s="35" t="s">
        <v>136</v>
      </c>
      <c r="F30" s="35"/>
      <c r="G30" s="32">
        <v>1</v>
      </c>
      <c r="H30" s="33">
        <v>17</v>
      </c>
      <c r="I30" s="33">
        <v>17</v>
      </c>
      <c r="J30" s="47">
        <v>0.125694444444444</v>
      </c>
      <c r="K30" s="32">
        <v>0</v>
      </c>
      <c r="L30" s="32">
        <f t="shared" si="0"/>
        <v>1</v>
      </c>
      <c r="M30" s="48">
        <v>12</v>
      </c>
      <c r="N30" s="49">
        <v>0.125694444444444</v>
      </c>
      <c r="O30" s="50">
        <v>0</v>
      </c>
      <c r="P30" s="51">
        <f t="shared" si="1"/>
        <v>1</v>
      </c>
      <c r="Q30" s="60">
        <v>3</v>
      </c>
      <c r="R30" s="60">
        <v>3</v>
      </c>
      <c r="S30" s="61"/>
      <c r="T30" s="61"/>
      <c r="U30" s="62">
        <f t="shared" si="2"/>
        <v>3</v>
      </c>
      <c r="V30" s="63" t="s">
        <v>111</v>
      </c>
    </row>
    <row r="31" s="18" customFormat="1" ht="33" hidden="1" customHeight="1" spans="1:22">
      <c r="A31" s="97" t="s">
        <v>137</v>
      </c>
      <c r="B31" s="29" t="s">
        <v>130</v>
      </c>
      <c r="C31" s="29" t="s">
        <v>86</v>
      </c>
      <c r="D31" s="35" t="s">
        <v>61</v>
      </c>
      <c r="E31" s="35" t="s">
        <v>138</v>
      </c>
      <c r="F31" s="35"/>
      <c r="G31" s="32">
        <v>1</v>
      </c>
      <c r="H31" s="33">
        <v>4</v>
      </c>
      <c r="I31" s="55">
        <v>5</v>
      </c>
      <c r="J31" s="47">
        <v>0.125694444444444</v>
      </c>
      <c r="K31" s="32">
        <v>0</v>
      </c>
      <c r="L31" s="32">
        <f t="shared" si="0"/>
        <v>1</v>
      </c>
      <c r="M31" s="48">
        <v>3</v>
      </c>
      <c r="N31" s="49">
        <v>0.125694444444444</v>
      </c>
      <c r="O31" s="50">
        <v>0</v>
      </c>
      <c r="P31" s="51">
        <f t="shared" si="1"/>
        <v>1</v>
      </c>
      <c r="Q31" s="60">
        <v>3</v>
      </c>
      <c r="R31" s="64">
        <v>2</v>
      </c>
      <c r="S31" s="65">
        <v>0</v>
      </c>
      <c r="T31" s="65">
        <v>0</v>
      </c>
      <c r="U31" s="62">
        <f t="shared" si="2"/>
        <v>2</v>
      </c>
      <c r="V31" s="63" t="s">
        <v>111</v>
      </c>
    </row>
    <row r="32" s="18" customFormat="1" ht="33" hidden="1" customHeight="1" spans="1:22">
      <c r="A32" s="97" t="s">
        <v>139</v>
      </c>
      <c r="B32" s="29" t="s">
        <v>140</v>
      </c>
      <c r="C32" s="29" t="s">
        <v>141</v>
      </c>
      <c r="D32" s="35" t="s">
        <v>61</v>
      </c>
      <c r="E32" s="35" t="s">
        <v>142</v>
      </c>
      <c r="F32" s="35"/>
      <c r="G32" s="32">
        <v>1</v>
      </c>
      <c r="H32" s="33">
        <v>3</v>
      </c>
      <c r="I32" s="33">
        <v>3</v>
      </c>
      <c r="J32" s="47">
        <v>0.125694444444444</v>
      </c>
      <c r="K32" s="32">
        <v>0</v>
      </c>
      <c r="L32" s="32">
        <f t="shared" si="0"/>
        <v>1</v>
      </c>
      <c r="M32" s="48">
        <v>3</v>
      </c>
      <c r="N32" s="49">
        <v>0.125694444444444</v>
      </c>
      <c r="O32" s="50">
        <v>0</v>
      </c>
      <c r="P32" s="51">
        <f t="shared" si="1"/>
        <v>1</v>
      </c>
      <c r="Q32" s="60">
        <v>3</v>
      </c>
      <c r="R32" s="64">
        <v>1</v>
      </c>
      <c r="S32" s="65">
        <v>0</v>
      </c>
      <c r="T32" s="65">
        <v>0</v>
      </c>
      <c r="U32" s="62">
        <f t="shared" si="2"/>
        <v>1</v>
      </c>
      <c r="V32" s="63" t="s">
        <v>111</v>
      </c>
    </row>
    <row r="33" s="18" customFormat="1" ht="33" hidden="1" customHeight="1" spans="1:22">
      <c r="A33" s="97" t="s">
        <v>143</v>
      </c>
      <c r="B33" s="29" t="s">
        <v>140</v>
      </c>
      <c r="C33" s="29" t="s">
        <v>144</v>
      </c>
      <c r="D33" s="35" t="s">
        <v>61</v>
      </c>
      <c r="E33" s="35" t="s">
        <v>145</v>
      </c>
      <c r="F33" s="35"/>
      <c r="G33" s="32">
        <v>1</v>
      </c>
      <c r="H33" s="33">
        <v>8</v>
      </c>
      <c r="I33" s="33">
        <v>8</v>
      </c>
      <c r="J33" s="47">
        <v>0.125694444444444</v>
      </c>
      <c r="K33" s="32">
        <v>0</v>
      </c>
      <c r="L33" s="32">
        <f t="shared" si="0"/>
        <v>1</v>
      </c>
      <c r="M33" s="48">
        <v>6</v>
      </c>
      <c r="N33" s="49">
        <v>0.125694444444444</v>
      </c>
      <c r="O33" s="50">
        <v>0</v>
      </c>
      <c r="P33" s="51">
        <f t="shared" si="1"/>
        <v>1</v>
      </c>
      <c r="Q33" s="65">
        <v>4</v>
      </c>
      <c r="R33" s="66">
        <v>3</v>
      </c>
      <c r="S33" s="65">
        <v>0</v>
      </c>
      <c r="T33" s="65">
        <v>0</v>
      </c>
      <c r="U33" s="62">
        <f t="shared" si="2"/>
        <v>3</v>
      </c>
      <c r="V33" s="63" t="s">
        <v>111</v>
      </c>
    </row>
    <row r="34" s="18" customFormat="1" ht="33" hidden="1" customHeight="1" spans="1:22">
      <c r="A34" s="97" t="s">
        <v>146</v>
      </c>
      <c r="B34" s="29" t="s">
        <v>147</v>
      </c>
      <c r="C34" s="29" t="s">
        <v>135</v>
      </c>
      <c r="D34" s="35" t="s">
        <v>61</v>
      </c>
      <c r="E34" s="35" t="s">
        <v>136</v>
      </c>
      <c r="F34" s="35"/>
      <c r="G34" s="32">
        <v>1</v>
      </c>
      <c r="H34" s="33">
        <v>29</v>
      </c>
      <c r="I34" s="33">
        <v>29</v>
      </c>
      <c r="J34" s="47">
        <v>0.125694444444444</v>
      </c>
      <c r="K34" s="32">
        <v>0</v>
      </c>
      <c r="L34" s="32">
        <f t="shared" si="0"/>
        <v>1</v>
      </c>
      <c r="M34" s="48">
        <v>22</v>
      </c>
      <c r="N34" s="49">
        <v>0.125694444444444</v>
      </c>
      <c r="O34" s="50">
        <v>0</v>
      </c>
      <c r="P34" s="51">
        <f t="shared" si="1"/>
        <v>1</v>
      </c>
      <c r="Q34" s="60">
        <v>3</v>
      </c>
      <c r="R34" s="60">
        <v>3</v>
      </c>
      <c r="S34" s="65"/>
      <c r="T34" s="65"/>
      <c r="U34" s="62">
        <f t="shared" si="2"/>
        <v>3</v>
      </c>
      <c r="V34" s="63" t="s">
        <v>111</v>
      </c>
    </row>
    <row r="35" s="18" customFormat="1" ht="33" hidden="1" customHeight="1" spans="1:22">
      <c r="A35" s="97" t="s">
        <v>148</v>
      </c>
      <c r="B35" s="29" t="s">
        <v>149</v>
      </c>
      <c r="C35" s="29" t="s">
        <v>135</v>
      </c>
      <c r="D35" s="35" t="s">
        <v>61</v>
      </c>
      <c r="E35" s="35" t="s">
        <v>136</v>
      </c>
      <c r="F35" s="35"/>
      <c r="G35" s="32">
        <v>1</v>
      </c>
      <c r="H35" s="33">
        <v>12</v>
      </c>
      <c r="I35" s="33">
        <v>12</v>
      </c>
      <c r="J35" s="47">
        <v>0.125694444444444</v>
      </c>
      <c r="K35" s="32">
        <v>0</v>
      </c>
      <c r="L35" s="32">
        <f t="shared" si="0"/>
        <v>1</v>
      </c>
      <c r="M35" s="48">
        <v>7</v>
      </c>
      <c r="N35" s="49">
        <v>0.125694444444444</v>
      </c>
      <c r="O35" s="50">
        <v>0</v>
      </c>
      <c r="P35" s="51">
        <f t="shared" si="1"/>
        <v>1</v>
      </c>
      <c r="Q35" s="60">
        <v>3</v>
      </c>
      <c r="R35" s="64">
        <v>2</v>
      </c>
      <c r="S35" s="65">
        <v>2</v>
      </c>
      <c r="T35" s="65">
        <v>1</v>
      </c>
      <c r="U35" s="62">
        <f t="shared" si="2"/>
        <v>3</v>
      </c>
      <c r="V35" s="63" t="s">
        <v>150</v>
      </c>
    </row>
    <row r="36" s="18" customFormat="1" ht="33" hidden="1" customHeight="1" spans="1:22">
      <c r="A36" s="97" t="s">
        <v>151</v>
      </c>
      <c r="B36" s="29" t="s">
        <v>152</v>
      </c>
      <c r="C36" s="29" t="s">
        <v>153</v>
      </c>
      <c r="D36" s="35" t="s">
        <v>61</v>
      </c>
      <c r="E36" s="35" t="s">
        <v>154</v>
      </c>
      <c r="F36" s="35"/>
      <c r="G36" s="32">
        <v>1</v>
      </c>
      <c r="H36" s="33">
        <v>44</v>
      </c>
      <c r="I36" s="33">
        <v>44</v>
      </c>
      <c r="J36" s="47">
        <v>0.125694444444444</v>
      </c>
      <c r="K36" s="32">
        <v>0</v>
      </c>
      <c r="L36" s="32">
        <f t="shared" si="0"/>
        <v>1</v>
      </c>
      <c r="M36" s="48">
        <v>28</v>
      </c>
      <c r="N36" s="49">
        <v>0.125694444444444</v>
      </c>
      <c r="O36" s="50">
        <v>0</v>
      </c>
      <c r="P36" s="51">
        <f t="shared" si="1"/>
        <v>1</v>
      </c>
      <c r="Q36" s="60">
        <v>3</v>
      </c>
      <c r="R36" s="60">
        <v>3</v>
      </c>
      <c r="S36" s="65"/>
      <c r="T36" s="65"/>
      <c r="U36" s="62">
        <f t="shared" si="2"/>
        <v>3</v>
      </c>
      <c r="V36" s="63" t="s">
        <v>150</v>
      </c>
    </row>
    <row r="37" s="16" customFormat="1" ht="42" hidden="1" customHeight="1" spans="1:22">
      <c r="A37" s="97" t="s">
        <v>155</v>
      </c>
      <c r="B37" s="29" t="s">
        <v>156</v>
      </c>
      <c r="C37" s="29" t="s">
        <v>157</v>
      </c>
      <c r="D37" s="35" t="s">
        <v>61</v>
      </c>
      <c r="E37" s="35" t="s">
        <v>158</v>
      </c>
      <c r="F37" s="35"/>
      <c r="G37" s="32">
        <v>2</v>
      </c>
      <c r="H37" s="33">
        <v>45</v>
      </c>
      <c r="I37" s="33">
        <v>45</v>
      </c>
      <c r="J37" s="47">
        <v>0.125694444444444</v>
      </c>
      <c r="K37" s="32">
        <v>0</v>
      </c>
      <c r="L37" s="32">
        <f t="shared" si="0"/>
        <v>2</v>
      </c>
      <c r="M37" s="48">
        <v>30</v>
      </c>
      <c r="N37" s="49">
        <v>0.125694444444444</v>
      </c>
      <c r="O37" s="50">
        <v>0</v>
      </c>
      <c r="P37" s="51">
        <f t="shared" si="1"/>
        <v>2</v>
      </c>
      <c r="Q37" s="67">
        <v>6</v>
      </c>
      <c r="R37" s="71">
        <v>5</v>
      </c>
      <c r="S37" s="60">
        <v>4</v>
      </c>
      <c r="T37" s="60">
        <v>2</v>
      </c>
      <c r="U37" s="62">
        <f t="shared" si="2"/>
        <v>7</v>
      </c>
      <c r="V37" s="63" t="s">
        <v>150</v>
      </c>
    </row>
    <row r="38" s="18" customFormat="1" ht="33" hidden="1" customHeight="1" spans="1:22">
      <c r="A38" s="97" t="s">
        <v>159</v>
      </c>
      <c r="B38" s="29" t="s">
        <v>160</v>
      </c>
      <c r="C38" s="29" t="s">
        <v>161</v>
      </c>
      <c r="D38" s="35" t="s">
        <v>61</v>
      </c>
      <c r="E38" s="35" t="s">
        <v>162</v>
      </c>
      <c r="F38" s="35"/>
      <c r="G38" s="32">
        <v>1</v>
      </c>
      <c r="H38" s="33">
        <v>3</v>
      </c>
      <c r="I38" s="33">
        <v>3</v>
      </c>
      <c r="J38" s="47">
        <v>0.125694444444444</v>
      </c>
      <c r="K38" s="32">
        <v>0</v>
      </c>
      <c r="L38" s="32">
        <f t="shared" si="0"/>
        <v>1</v>
      </c>
      <c r="M38" s="48">
        <v>2</v>
      </c>
      <c r="N38" s="52" t="s">
        <v>116</v>
      </c>
      <c r="O38" s="50">
        <v>0</v>
      </c>
      <c r="P38" s="51">
        <f t="shared" si="1"/>
        <v>1</v>
      </c>
      <c r="Q38" s="65">
        <v>2</v>
      </c>
      <c r="R38" s="65">
        <v>2</v>
      </c>
      <c r="S38" s="65"/>
      <c r="T38" s="65"/>
      <c r="U38" s="62">
        <f t="shared" si="2"/>
        <v>2</v>
      </c>
      <c r="V38" s="63" t="s">
        <v>150</v>
      </c>
    </row>
    <row r="39" s="18" customFormat="1" ht="33" hidden="1" customHeight="1" spans="1:22">
      <c r="A39" s="97" t="s">
        <v>163</v>
      </c>
      <c r="B39" s="29" t="s">
        <v>164</v>
      </c>
      <c r="C39" s="29" t="s">
        <v>165</v>
      </c>
      <c r="D39" s="35" t="s">
        <v>61</v>
      </c>
      <c r="E39" s="35" t="s">
        <v>166</v>
      </c>
      <c r="F39" s="35"/>
      <c r="G39" s="32">
        <v>1</v>
      </c>
      <c r="H39" s="33">
        <v>11</v>
      </c>
      <c r="I39" s="33">
        <v>11</v>
      </c>
      <c r="J39" s="47">
        <v>0.125694444444444</v>
      </c>
      <c r="K39" s="32">
        <v>0</v>
      </c>
      <c r="L39" s="32">
        <f t="shared" si="0"/>
        <v>1</v>
      </c>
      <c r="M39" s="48">
        <v>5</v>
      </c>
      <c r="N39" s="49">
        <v>0.125694444444444</v>
      </c>
      <c r="O39" s="50">
        <v>0</v>
      </c>
      <c r="P39" s="51">
        <f t="shared" si="1"/>
        <v>1</v>
      </c>
      <c r="Q39" s="60">
        <v>3</v>
      </c>
      <c r="R39" s="60">
        <v>3</v>
      </c>
      <c r="S39" s="65"/>
      <c r="T39" s="65"/>
      <c r="U39" s="62">
        <f t="shared" si="2"/>
        <v>3</v>
      </c>
      <c r="V39" s="63" t="s">
        <v>150</v>
      </c>
    </row>
    <row r="40" s="18" customFormat="1" ht="33" hidden="1" customHeight="1" spans="1:22">
      <c r="A40" s="97" t="s">
        <v>167</v>
      </c>
      <c r="B40" s="29" t="s">
        <v>168</v>
      </c>
      <c r="C40" s="29" t="s">
        <v>169</v>
      </c>
      <c r="D40" s="35" t="s">
        <v>170</v>
      </c>
      <c r="E40" s="35" t="s">
        <v>171</v>
      </c>
      <c r="F40" s="35"/>
      <c r="G40" s="32">
        <v>3</v>
      </c>
      <c r="H40" s="33">
        <v>147</v>
      </c>
      <c r="I40" s="33">
        <v>147</v>
      </c>
      <c r="J40" s="47">
        <v>0.125694444444444</v>
      </c>
      <c r="K40" s="32">
        <v>0</v>
      </c>
      <c r="L40" s="32">
        <f t="shared" si="0"/>
        <v>3</v>
      </c>
      <c r="M40" s="48">
        <v>117</v>
      </c>
      <c r="N40" s="49">
        <v>0.125694444444444</v>
      </c>
      <c r="O40" s="50">
        <v>0</v>
      </c>
      <c r="P40" s="51">
        <f t="shared" si="1"/>
        <v>3</v>
      </c>
      <c r="Q40" s="65">
        <v>9</v>
      </c>
      <c r="R40" s="65">
        <v>9</v>
      </c>
      <c r="S40" s="65"/>
      <c r="T40" s="65"/>
      <c r="U40" s="62">
        <f t="shared" si="2"/>
        <v>9</v>
      </c>
      <c r="V40" s="63" t="s">
        <v>150</v>
      </c>
    </row>
    <row r="41" s="18" customFormat="1" ht="33" hidden="1" customHeight="1" spans="1:22">
      <c r="A41" s="97" t="s">
        <v>172</v>
      </c>
      <c r="B41" s="29" t="s">
        <v>173</v>
      </c>
      <c r="C41" s="29" t="s">
        <v>174</v>
      </c>
      <c r="D41" s="36" t="s">
        <v>170</v>
      </c>
      <c r="E41" s="36" t="s">
        <v>175</v>
      </c>
      <c r="F41" s="36"/>
      <c r="G41" s="32">
        <v>1</v>
      </c>
      <c r="H41" s="33">
        <v>70</v>
      </c>
      <c r="I41" s="33">
        <v>70</v>
      </c>
      <c r="J41" s="47">
        <v>0.125694444444444</v>
      </c>
      <c r="K41" s="32">
        <v>0</v>
      </c>
      <c r="L41" s="32">
        <f t="shared" si="0"/>
        <v>1</v>
      </c>
      <c r="M41" s="48">
        <v>50</v>
      </c>
      <c r="N41" s="49">
        <v>0.125694444444444</v>
      </c>
      <c r="O41" s="50">
        <v>0</v>
      </c>
      <c r="P41" s="51">
        <f t="shared" si="1"/>
        <v>1</v>
      </c>
      <c r="Q41" s="60">
        <v>3</v>
      </c>
      <c r="R41" s="60">
        <v>3</v>
      </c>
      <c r="S41" s="65"/>
      <c r="T41" s="65"/>
      <c r="U41" s="62">
        <f t="shared" si="2"/>
        <v>3</v>
      </c>
      <c r="V41" s="63" t="s">
        <v>150</v>
      </c>
    </row>
    <row r="42" s="18" customFormat="1" ht="50" hidden="1" customHeight="1" spans="1:22">
      <c r="A42" s="97" t="s">
        <v>176</v>
      </c>
      <c r="B42" s="29" t="s">
        <v>177</v>
      </c>
      <c r="C42" s="29" t="s">
        <v>178</v>
      </c>
      <c r="D42" s="35" t="s">
        <v>170</v>
      </c>
      <c r="E42" s="35" t="s">
        <v>179</v>
      </c>
      <c r="F42" s="35"/>
      <c r="G42" s="32">
        <v>1</v>
      </c>
      <c r="H42" s="33">
        <v>50</v>
      </c>
      <c r="I42" s="33">
        <v>50</v>
      </c>
      <c r="J42" s="47">
        <v>0.125694444444444</v>
      </c>
      <c r="K42" s="32">
        <v>0</v>
      </c>
      <c r="L42" s="32">
        <f t="shared" si="0"/>
        <v>1</v>
      </c>
      <c r="M42" s="48">
        <v>40</v>
      </c>
      <c r="N42" s="49">
        <v>0.125694444444444</v>
      </c>
      <c r="O42" s="50">
        <v>0</v>
      </c>
      <c r="P42" s="51">
        <f t="shared" si="1"/>
        <v>1</v>
      </c>
      <c r="Q42" s="65">
        <v>5</v>
      </c>
      <c r="R42" s="66">
        <v>4</v>
      </c>
      <c r="S42" s="65">
        <v>0</v>
      </c>
      <c r="T42" s="65">
        <v>0</v>
      </c>
      <c r="U42" s="62">
        <f t="shared" si="2"/>
        <v>4</v>
      </c>
      <c r="V42" s="63" t="s">
        <v>180</v>
      </c>
    </row>
    <row r="43" s="16" customFormat="1" ht="36" hidden="1" customHeight="1" spans="1:22">
      <c r="A43" s="97" t="s">
        <v>181</v>
      </c>
      <c r="B43" s="29" t="s">
        <v>182</v>
      </c>
      <c r="C43" s="29" t="s">
        <v>183</v>
      </c>
      <c r="D43" s="35" t="s">
        <v>61</v>
      </c>
      <c r="E43" s="35" t="s">
        <v>184</v>
      </c>
      <c r="F43" s="39"/>
      <c r="G43" s="32">
        <v>1</v>
      </c>
      <c r="H43" s="33">
        <v>18</v>
      </c>
      <c r="I43" s="33">
        <v>18</v>
      </c>
      <c r="J43" s="47">
        <v>0.125694444444444</v>
      </c>
      <c r="K43" s="32">
        <v>0</v>
      </c>
      <c r="L43" s="32">
        <f t="shared" si="0"/>
        <v>1</v>
      </c>
      <c r="M43" s="48">
        <v>6</v>
      </c>
      <c r="N43" s="49">
        <v>0.125694444444444</v>
      </c>
      <c r="O43" s="50">
        <v>0</v>
      </c>
      <c r="P43" s="51">
        <f t="shared" si="1"/>
        <v>1</v>
      </c>
      <c r="Q43" s="60">
        <v>3</v>
      </c>
      <c r="R43" s="60">
        <v>3</v>
      </c>
      <c r="S43" s="61"/>
      <c r="T43" s="61"/>
      <c r="U43" s="62">
        <f t="shared" si="2"/>
        <v>3</v>
      </c>
      <c r="V43" s="63" t="s">
        <v>180</v>
      </c>
    </row>
    <row r="44" s="18" customFormat="1" ht="49" hidden="1" customHeight="1" spans="1:22">
      <c r="A44" s="97" t="s">
        <v>185</v>
      </c>
      <c r="B44" s="29" t="s">
        <v>186</v>
      </c>
      <c r="C44" s="29" t="s">
        <v>187</v>
      </c>
      <c r="D44" s="35" t="s">
        <v>61</v>
      </c>
      <c r="E44" s="36" t="s">
        <v>188</v>
      </c>
      <c r="F44" s="40"/>
      <c r="G44" s="32">
        <v>2</v>
      </c>
      <c r="H44" s="33">
        <v>103</v>
      </c>
      <c r="I44" s="33">
        <v>103</v>
      </c>
      <c r="J44" s="47">
        <v>0.125694444444444</v>
      </c>
      <c r="K44" s="32">
        <v>0</v>
      </c>
      <c r="L44" s="32">
        <f t="shared" si="0"/>
        <v>2</v>
      </c>
      <c r="M44" s="48">
        <v>66</v>
      </c>
      <c r="N44" s="49">
        <v>0.125694444444444</v>
      </c>
      <c r="O44" s="50">
        <v>0</v>
      </c>
      <c r="P44" s="51">
        <f t="shared" si="1"/>
        <v>2</v>
      </c>
      <c r="Q44" s="67">
        <v>6</v>
      </c>
      <c r="R44" s="71">
        <v>5</v>
      </c>
      <c r="S44" s="65">
        <v>3</v>
      </c>
      <c r="T44" s="65">
        <v>3</v>
      </c>
      <c r="U44" s="62">
        <f t="shared" si="2"/>
        <v>8</v>
      </c>
      <c r="V44" s="63" t="s">
        <v>180</v>
      </c>
    </row>
    <row r="45" s="18" customFormat="1" ht="43" hidden="1" customHeight="1" spans="1:22">
      <c r="A45" s="97" t="s">
        <v>189</v>
      </c>
      <c r="B45" s="29" t="s">
        <v>190</v>
      </c>
      <c r="C45" s="29" t="s">
        <v>191</v>
      </c>
      <c r="D45" s="35" t="s">
        <v>61</v>
      </c>
      <c r="E45" s="35" t="s">
        <v>192</v>
      </c>
      <c r="F45" s="35"/>
      <c r="G45" s="32">
        <v>2</v>
      </c>
      <c r="H45" s="33">
        <v>8</v>
      </c>
      <c r="I45" s="33">
        <v>8</v>
      </c>
      <c r="J45" s="47">
        <v>0.125694444444444</v>
      </c>
      <c r="K45" s="32">
        <v>0</v>
      </c>
      <c r="L45" s="32">
        <f t="shared" si="0"/>
        <v>2</v>
      </c>
      <c r="M45" s="48">
        <v>5</v>
      </c>
      <c r="N45" s="56" t="s">
        <v>193</v>
      </c>
      <c r="O45" s="50">
        <v>0</v>
      </c>
      <c r="P45" s="51">
        <f t="shared" si="1"/>
        <v>2</v>
      </c>
      <c r="Q45" s="65">
        <v>4</v>
      </c>
      <c r="R45" s="66">
        <v>3</v>
      </c>
      <c r="S45" s="65">
        <v>1</v>
      </c>
      <c r="T45" s="65">
        <v>0</v>
      </c>
      <c r="U45" s="62">
        <f t="shared" si="2"/>
        <v>3</v>
      </c>
      <c r="V45" s="63" t="s">
        <v>180</v>
      </c>
    </row>
    <row r="46" s="16" customFormat="1" ht="28.5" hidden="1" spans="1:22">
      <c r="A46" s="97" t="s">
        <v>194</v>
      </c>
      <c r="B46" s="29" t="s">
        <v>195</v>
      </c>
      <c r="C46" s="29" t="s">
        <v>196</v>
      </c>
      <c r="D46" s="35" t="s">
        <v>61</v>
      </c>
      <c r="E46" s="35" t="s">
        <v>197</v>
      </c>
      <c r="F46" s="35"/>
      <c r="G46" s="32">
        <v>1</v>
      </c>
      <c r="H46" s="33">
        <v>2</v>
      </c>
      <c r="I46" s="33">
        <v>2</v>
      </c>
      <c r="J46" s="48" t="s">
        <v>198</v>
      </c>
      <c r="K46" s="32">
        <v>0</v>
      </c>
      <c r="L46" s="32">
        <f t="shared" si="0"/>
        <v>1</v>
      </c>
      <c r="M46" s="48">
        <v>1</v>
      </c>
      <c r="N46" s="57" t="s">
        <v>198</v>
      </c>
      <c r="O46" s="50">
        <v>0</v>
      </c>
      <c r="P46" s="51">
        <f t="shared" si="1"/>
        <v>1</v>
      </c>
      <c r="Q46" s="60">
        <v>1</v>
      </c>
      <c r="R46" s="60">
        <v>1</v>
      </c>
      <c r="S46" s="61"/>
      <c r="T46" s="61"/>
      <c r="U46" s="62">
        <f t="shared" si="2"/>
        <v>1</v>
      </c>
      <c r="V46" s="63" t="s">
        <v>180</v>
      </c>
    </row>
    <row r="47" s="18" customFormat="1" ht="61" hidden="1" customHeight="1" spans="1:22">
      <c r="A47" s="97" t="s">
        <v>199</v>
      </c>
      <c r="B47" s="29" t="s">
        <v>190</v>
      </c>
      <c r="C47" s="29" t="s">
        <v>200</v>
      </c>
      <c r="D47" s="35" t="s">
        <v>61</v>
      </c>
      <c r="E47" s="35" t="s">
        <v>201</v>
      </c>
      <c r="F47" s="35"/>
      <c r="G47" s="32">
        <v>1</v>
      </c>
      <c r="H47" s="33">
        <v>40</v>
      </c>
      <c r="I47" s="33">
        <v>40</v>
      </c>
      <c r="J47" s="47">
        <v>0.125694444444444</v>
      </c>
      <c r="K47" s="32">
        <v>0</v>
      </c>
      <c r="L47" s="32">
        <f t="shared" si="0"/>
        <v>1</v>
      </c>
      <c r="M47" s="48">
        <v>26</v>
      </c>
      <c r="N47" s="49">
        <v>0.125694444444444</v>
      </c>
      <c r="O47" s="50">
        <v>0</v>
      </c>
      <c r="P47" s="51">
        <f t="shared" si="1"/>
        <v>1</v>
      </c>
      <c r="Q47" s="60">
        <v>3</v>
      </c>
      <c r="R47" s="64">
        <v>2</v>
      </c>
      <c r="S47" s="65">
        <v>4</v>
      </c>
      <c r="T47" s="65">
        <v>3</v>
      </c>
      <c r="U47" s="62">
        <f t="shared" si="2"/>
        <v>5</v>
      </c>
      <c r="V47" s="63" t="s">
        <v>180</v>
      </c>
    </row>
    <row r="48" s="18" customFormat="1" ht="36" hidden="1" customHeight="1" spans="1:22">
      <c r="A48" s="97" t="s">
        <v>202</v>
      </c>
      <c r="B48" s="29" t="s">
        <v>203</v>
      </c>
      <c r="C48" s="29" t="s">
        <v>79</v>
      </c>
      <c r="D48" s="35" t="s">
        <v>61</v>
      </c>
      <c r="E48" s="36" t="s">
        <v>204</v>
      </c>
      <c r="F48" s="35"/>
      <c r="G48" s="32">
        <v>1</v>
      </c>
      <c r="H48" s="33">
        <v>2</v>
      </c>
      <c r="I48" s="55">
        <v>3</v>
      </c>
      <c r="J48" s="47">
        <v>0.125694444444444</v>
      </c>
      <c r="K48" s="32">
        <v>0</v>
      </c>
      <c r="L48" s="32">
        <f t="shared" si="0"/>
        <v>1</v>
      </c>
      <c r="M48" s="48">
        <v>2</v>
      </c>
      <c r="N48" s="52" t="s">
        <v>116</v>
      </c>
      <c r="O48" s="50">
        <v>0</v>
      </c>
      <c r="P48" s="51">
        <f t="shared" si="1"/>
        <v>1</v>
      </c>
      <c r="Q48" s="65">
        <v>2</v>
      </c>
      <c r="R48" s="65">
        <v>2</v>
      </c>
      <c r="S48" s="65"/>
      <c r="T48" s="65"/>
      <c r="U48" s="62">
        <f t="shared" si="2"/>
        <v>2</v>
      </c>
      <c r="V48" s="63" t="s">
        <v>180</v>
      </c>
    </row>
    <row r="49" s="16" customFormat="1" ht="34" hidden="1" customHeight="1" spans="1:22">
      <c r="A49" s="97" t="s">
        <v>205</v>
      </c>
      <c r="B49" s="29" t="s">
        <v>206</v>
      </c>
      <c r="C49" s="29" t="s">
        <v>65</v>
      </c>
      <c r="D49" s="35" t="s">
        <v>61</v>
      </c>
      <c r="E49" s="36" t="s">
        <v>107</v>
      </c>
      <c r="F49" s="41"/>
      <c r="G49" s="32">
        <v>1</v>
      </c>
      <c r="H49" s="33">
        <v>12</v>
      </c>
      <c r="I49" s="33">
        <v>12</v>
      </c>
      <c r="J49" s="47">
        <v>0.125694444444444</v>
      </c>
      <c r="K49" s="32">
        <v>0</v>
      </c>
      <c r="L49" s="32">
        <f t="shared" si="0"/>
        <v>1</v>
      </c>
      <c r="M49" s="48">
        <v>8</v>
      </c>
      <c r="N49" s="49">
        <v>0.125694444444444</v>
      </c>
      <c r="O49" s="50">
        <v>0</v>
      </c>
      <c r="P49" s="51">
        <f t="shared" si="1"/>
        <v>1</v>
      </c>
      <c r="Q49" s="60">
        <v>3</v>
      </c>
      <c r="R49" s="60">
        <v>3</v>
      </c>
      <c r="S49" s="61"/>
      <c r="T49" s="61"/>
      <c r="U49" s="62">
        <f t="shared" si="2"/>
        <v>3</v>
      </c>
      <c r="V49" s="63" t="s">
        <v>180</v>
      </c>
    </row>
    <row r="50" s="16" customFormat="1" ht="36" spans="1:22">
      <c r="A50" s="97" t="s">
        <v>207</v>
      </c>
      <c r="B50" s="29" t="s">
        <v>208</v>
      </c>
      <c r="C50" s="29" t="s">
        <v>209</v>
      </c>
      <c r="D50" s="35" t="s">
        <v>61</v>
      </c>
      <c r="E50" s="35" t="s">
        <v>210</v>
      </c>
      <c r="F50" s="42"/>
      <c r="G50" s="32">
        <v>1</v>
      </c>
      <c r="H50" s="33">
        <v>0</v>
      </c>
      <c r="I50" s="33">
        <v>0</v>
      </c>
      <c r="J50" s="53" t="s">
        <v>100</v>
      </c>
      <c r="K50" s="32">
        <v>1</v>
      </c>
      <c r="L50" s="32">
        <f t="shared" si="0"/>
        <v>0</v>
      </c>
      <c r="M50" s="48">
        <v>0</v>
      </c>
      <c r="N50" s="58"/>
      <c r="O50" s="48"/>
      <c r="P50" s="51">
        <f t="shared" si="1"/>
        <v>0</v>
      </c>
      <c r="R50" s="61"/>
      <c r="S50" s="61"/>
      <c r="T50" s="61"/>
      <c r="U50" s="62">
        <f t="shared" si="2"/>
        <v>0</v>
      </c>
      <c r="V50" s="69"/>
    </row>
    <row r="51" s="16" customFormat="1" ht="28.5" hidden="1" spans="1:22">
      <c r="A51" s="97" t="s">
        <v>211</v>
      </c>
      <c r="B51" s="29" t="s">
        <v>212</v>
      </c>
      <c r="C51" s="29" t="s">
        <v>213</v>
      </c>
      <c r="D51" s="35" t="s">
        <v>61</v>
      </c>
      <c r="E51" s="36" t="s">
        <v>214</v>
      </c>
      <c r="F51" s="42"/>
      <c r="G51" s="32">
        <v>1</v>
      </c>
      <c r="H51" s="33">
        <v>14</v>
      </c>
      <c r="I51" s="33">
        <v>14</v>
      </c>
      <c r="J51" s="47">
        <v>0.125694444444444</v>
      </c>
      <c r="K51" s="32">
        <v>0</v>
      </c>
      <c r="L51" s="32">
        <f t="shared" si="0"/>
        <v>1</v>
      </c>
      <c r="M51" s="48">
        <v>9</v>
      </c>
      <c r="N51" s="49">
        <v>0.125694444444444</v>
      </c>
      <c r="O51" s="50">
        <v>0</v>
      </c>
      <c r="P51" s="51">
        <f t="shared" si="1"/>
        <v>1</v>
      </c>
      <c r="Q51" s="60">
        <v>3</v>
      </c>
      <c r="R51" s="64">
        <v>2</v>
      </c>
      <c r="S51" s="60">
        <v>1</v>
      </c>
      <c r="T51" s="60">
        <v>1</v>
      </c>
      <c r="U51" s="62">
        <f t="shared" si="2"/>
        <v>3</v>
      </c>
      <c r="V51" s="63" t="s">
        <v>215</v>
      </c>
    </row>
    <row r="52" s="16" customFormat="1" ht="36" hidden="1" spans="1:22">
      <c r="A52" s="97" t="s">
        <v>216</v>
      </c>
      <c r="B52" s="29" t="s">
        <v>217</v>
      </c>
      <c r="C52" s="29" t="s">
        <v>213</v>
      </c>
      <c r="D52" s="35" t="s">
        <v>61</v>
      </c>
      <c r="E52" s="36" t="s">
        <v>218</v>
      </c>
      <c r="F52" s="42"/>
      <c r="G52" s="32">
        <v>1</v>
      </c>
      <c r="H52" s="33">
        <v>2</v>
      </c>
      <c r="I52" s="33">
        <v>2</v>
      </c>
      <c r="J52" s="48" t="s">
        <v>198</v>
      </c>
      <c r="K52" s="32">
        <v>0</v>
      </c>
      <c r="L52" s="32">
        <f t="shared" si="0"/>
        <v>1</v>
      </c>
      <c r="M52" s="48">
        <v>1</v>
      </c>
      <c r="N52" s="59"/>
      <c r="O52" s="50">
        <v>0</v>
      </c>
      <c r="P52" s="51">
        <f t="shared" si="1"/>
        <v>1</v>
      </c>
      <c r="Q52" s="60">
        <v>1</v>
      </c>
      <c r="R52" s="60">
        <v>1</v>
      </c>
      <c r="S52" s="61"/>
      <c r="T52" s="61"/>
      <c r="U52" s="62">
        <f t="shared" si="2"/>
        <v>1</v>
      </c>
      <c r="V52" s="63" t="s">
        <v>215</v>
      </c>
    </row>
    <row r="53" s="16" customFormat="1" ht="42.75" hidden="1" spans="1:22">
      <c r="A53" s="97" t="s">
        <v>219</v>
      </c>
      <c r="B53" s="29" t="s">
        <v>220</v>
      </c>
      <c r="C53" s="29" t="s">
        <v>213</v>
      </c>
      <c r="D53" s="35" t="s">
        <v>61</v>
      </c>
      <c r="E53" s="36" t="s">
        <v>218</v>
      </c>
      <c r="F53" s="42"/>
      <c r="G53" s="32">
        <v>1</v>
      </c>
      <c r="H53" s="33">
        <v>8</v>
      </c>
      <c r="I53" s="33">
        <v>8</v>
      </c>
      <c r="J53" s="47">
        <v>0.125694444444444</v>
      </c>
      <c r="K53" s="32">
        <v>0</v>
      </c>
      <c r="L53" s="32">
        <f t="shared" si="0"/>
        <v>1</v>
      </c>
      <c r="M53" s="48">
        <v>6</v>
      </c>
      <c r="N53" s="49">
        <v>0.125694444444444</v>
      </c>
      <c r="O53" s="50">
        <v>0</v>
      </c>
      <c r="P53" s="51">
        <f t="shared" si="1"/>
        <v>1</v>
      </c>
      <c r="Q53" s="60">
        <v>4</v>
      </c>
      <c r="R53" s="64">
        <v>2</v>
      </c>
      <c r="S53" s="60">
        <v>1</v>
      </c>
      <c r="T53" s="60">
        <v>0</v>
      </c>
      <c r="U53" s="62">
        <f t="shared" si="2"/>
        <v>2</v>
      </c>
      <c r="V53" s="63" t="s">
        <v>215</v>
      </c>
    </row>
    <row r="54" s="16" customFormat="1" ht="28.5" spans="1:22">
      <c r="A54" s="97" t="s">
        <v>221</v>
      </c>
      <c r="B54" s="29" t="s">
        <v>222</v>
      </c>
      <c r="C54" s="29" t="s">
        <v>79</v>
      </c>
      <c r="D54" s="35" t="s">
        <v>61</v>
      </c>
      <c r="E54" s="35" t="s">
        <v>223</v>
      </c>
      <c r="F54" s="43"/>
      <c r="G54" s="32">
        <v>1</v>
      </c>
      <c r="H54" s="33">
        <v>1</v>
      </c>
      <c r="I54" s="33" t="s">
        <v>224</v>
      </c>
      <c r="J54" s="53" t="s">
        <v>100</v>
      </c>
      <c r="K54" s="32">
        <v>1</v>
      </c>
      <c r="L54" s="32">
        <f t="shared" si="0"/>
        <v>0</v>
      </c>
      <c r="M54" s="48">
        <v>0</v>
      </c>
      <c r="N54" s="58"/>
      <c r="O54" s="48"/>
      <c r="P54" s="51">
        <f t="shared" si="1"/>
        <v>0</v>
      </c>
      <c r="R54" s="72"/>
      <c r="S54" s="60"/>
      <c r="T54" s="60"/>
      <c r="U54" s="62">
        <f t="shared" si="2"/>
        <v>0</v>
      </c>
      <c r="V54" s="69"/>
    </row>
    <row r="55" s="16" customFormat="1" ht="28.5" hidden="1" spans="1:22">
      <c r="A55" s="97" t="s">
        <v>225</v>
      </c>
      <c r="B55" s="29" t="s">
        <v>226</v>
      </c>
      <c r="C55" s="29" t="s">
        <v>213</v>
      </c>
      <c r="D55" s="35" t="s">
        <v>61</v>
      </c>
      <c r="E55" s="36" t="s">
        <v>227</v>
      </c>
      <c r="F55" s="36"/>
      <c r="G55" s="32">
        <v>1</v>
      </c>
      <c r="H55" s="33">
        <v>2</v>
      </c>
      <c r="I55" s="33">
        <v>2</v>
      </c>
      <c r="J55" s="48" t="s">
        <v>198</v>
      </c>
      <c r="K55" s="32">
        <v>0</v>
      </c>
      <c r="L55" s="32">
        <f t="shared" si="0"/>
        <v>1</v>
      </c>
      <c r="M55" s="48">
        <v>2</v>
      </c>
      <c r="N55" s="57" t="s">
        <v>198</v>
      </c>
      <c r="O55" s="50">
        <v>0</v>
      </c>
      <c r="P55" s="51">
        <f t="shared" si="1"/>
        <v>1</v>
      </c>
      <c r="Q55" s="60">
        <v>2</v>
      </c>
      <c r="R55" s="64">
        <v>1</v>
      </c>
      <c r="S55" s="60">
        <v>0</v>
      </c>
      <c r="T55" s="60">
        <v>0</v>
      </c>
      <c r="U55" s="62">
        <f t="shared" si="2"/>
        <v>1</v>
      </c>
      <c r="V55" s="63" t="s">
        <v>215</v>
      </c>
    </row>
    <row r="56" s="16" customFormat="1" ht="28.5" spans="1:22">
      <c r="A56" s="97" t="s">
        <v>228</v>
      </c>
      <c r="B56" s="29" t="s">
        <v>229</v>
      </c>
      <c r="C56" s="29" t="s">
        <v>230</v>
      </c>
      <c r="D56" s="35" t="s">
        <v>61</v>
      </c>
      <c r="E56" s="36" t="s">
        <v>231</v>
      </c>
      <c r="F56" s="43"/>
      <c r="G56" s="32">
        <v>1</v>
      </c>
      <c r="H56" s="33">
        <v>0</v>
      </c>
      <c r="I56" s="33">
        <v>0</v>
      </c>
      <c r="J56" s="53" t="s">
        <v>100</v>
      </c>
      <c r="K56" s="32">
        <v>1</v>
      </c>
      <c r="L56" s="32">
        <f t="shared" si="0"/>
        <v>0</v>
      </c>
      <c r="M56" s="48">
        <v>0</v>
      </c>
      <c r="N56" s="58"/>
      <c r="O56" s="48"/>
      <c r="P56" s="51">
        <f t="shared" si="1"/>
        <v>0</v>
      </c>
      <c r="R56" s="61"/>
      <c r="S56" s="61"/>
      <c r="T56" s="61"/>
      <c r="U56" s="62">
        <f t="shared" si="2"/>
        <v>0</v>
      </c>
      <c r="V56" s="69"/>
    </row>
    <row r="57" s="16" customFormat="1" ht="28.5" spans="1:22">
      <c r="A57" s="97" t="s">
        <v>232</v>
      </c>
      <c r="B57" s="29" t="s">
        <v>233</v>
      </c>
      <c r="C57" s="29" t="s">
        <v>79</v>
      </c>
      <c r="D57" s="35" t="s">
        <v>61</v>
      </c>
      <c r="E57" s="35" t="s">
        <v>223</v>
      </c>
      <c r="F57" s="43"/>
      <c r="G57" s="32">
        <v>1</v>
      </c>
      <c r="H57" s="33">
        <v>1</v>
      </c>
      <c r="I57" s="33" t="s">
        <v>224</v>
      </c>
      <c r="J57" s="53" t="s">
        <v>100</v>
      </c>
      <c r="K57" s="32">
        <v>1</v>
      </c>
      <c r="L57" s="32">
        <f t="shared" si="0"/>
        <v>0</v>
      </c>
      <c r="M57" s="48">
        <v>0</v>
      </c>
      <c r="N57" s="58"/>
      <c r="O57" s="48"/>
      <c r="P57" s="51">
        <f t="shared" si="1"/>
        <v>0</v>
      </c>
      <c r="R57" s="61"/>
      <c r="S57" s="61"/>
      <c r="T57" s="61"/>
      <c r="U57" s="62">
        <f t="shared" si="2"/>
        <v>0</v>
      </c>
      <c r="V57" s="69"/>
    </row>
    <row r="58" s="16" customFormat="1" ht="28.5" hidden="1" spans="1:22">
      <c r="A58" s="97" t="s">
        <v>234</v>
      </c>
      <c r="B58" s="29" t="s">
        <v>235</v>
      </c>
      <c r="C58" s="29" t="s">
        <v>236</v>
      </c>
      <c r="D58" s="35" t="s">
        <v>61</v>
      </c>
      <c r="E58" s="35" t="s">
        <v>237</v>
      </c>
      <c r="F58" s="35"/>
      <c r="G58" s="32">
        <v>1</v>
      </c>
      <c r="H58" s="33">
        <v>19</v>
      </c>
      <c r="I58" s="33">
        <v>19</v>
      </c>
      <c r="J58" s="47">
        <v>0.125694444444444</v>
      </c>
      <c r="K58" s="32">
        <v>0</v>
      </c>
      <c r="L58" s="32">
        <f t="shared" si="0"/>
        <v>1</v>
      </c>
      <c r="M58" s="48">
        <v>13</v>
      </c>
      <c r="N58" s="49">
        <v>0.125694444444444</v>
      </c>
      <c r="O58" s="50">
        <v>0</v>
      </c>
      <c r="P58" s="51">
        <f t="shared" si="1"/>
        <v>1</v>
      </c>
      <c r="Q58" s="60">
        <v>3</v>
      </c>
      <c r="R58" s="60">
        <v>3</v>
      </c>
      <c r="S58" s="61"/>
      <c r="T58" s="61"/>
      <c r="U58" s="62">
        <f t="shared" si="2"/>
        <v>3</v>
      </c>
      <c r="V58" s="63" t="s">
        <v>215</v>
      </c>
    </row>
    <row r="59" s="16" customFormat="1" ht="45" spans="1:22">
      <c r="A59" s="98" t="s">
        <v>238</v>
      </c>
      <c r="B59" s="29" t="s">
        <v>239</v>
      </c>
      <c r="C59" s="29" t="s">
        <v>240</v>
      </c>
      <c r="D59" s="35" t="s">
        <v>61</v>
      </c>
      <c r="E59" s="45" t="s">
        <v>241</v>
      </c>
      <c r="F59" s="45" t="s">
        <v>242</v>
      </c>
      <c r="G59" s="32">
        <v>3</v>
      </c>
      <c r="H59" s="33">
        <v>10</v>
      </c>
      <c r="I59" s="33">
        <v>10</v>
      </c>
      <c r="J59" s="47">
        <v>0.125694444444444</v>
      </c>
      <c r="K59" s="32">
        <v>1</v>
      </c>
      <c r="L59" s="32">
        <f t="shared" si="0"/>
        <v>2</v>
      </c>
      <c r="M59" s="48">
        <v>4</v>
      </c>
      <c r="N59" s="52" t="s">
        <v>193</v>
      </c>
      <c r="O59" s="50">
        <v>1</v>
      </c>
      <c r="P59" s="51">
        <f t="shared" si="1"/>
        <v>1</v>
      </c>
      <c r="Q59" s="60">
        <v>4</v>
      </c>
      <c r="R59" s="64">
        <v>3</v>
      </c>
      <c r="S59" s="60">
        <v>0</v>
      </c>
      <c r="T59" s="60">
        <v>0</v>
      </c>
      <c r="U59" s="62">
        <f t="shared" si="2"/>
        <v>3</v>
      </c>
      <c r="V59" s="69" t="s">
        <v>243</v>
      </c>
    </row>
    <row r="60" s="16" customFormat="1" ht="45" hidden="1" spans="1:22">
      <c r="A60" s="98" t="s">
        <v>244</v>
      </c>
      <c r="B60" s="29" t="s">
        <v>245</v>
      </c>
      <c r="C60" s="29" t="s">
        <v>246</v>
      </c>
      <c r="D60" s="35" t="s">
        <v>61</v>
      </c>
      <c r="E60" s="45" t="s">
        <v>241</v>
      </c>
      <c r="F60" s="46" t="s">
        <v>247</v>
      </c>
      <c r="G60" s="32">
        <v>2</v>
      </c>
      <c r="H60" s="33">
        <v>5</v>
      </c>
      <c r="I60" s="33">
        <v>5</v>
      </c>
      <c r="J60" s="48" t="s">
        <v>198</v>
      </c>
      <c r="K60" s="32">
        <v>0</v>
      </c>
      <c r="L60" s="32">
        <f t="shared" si="0"/>
        <v>2</v>
      </c>
      <c r="M60" s="48">
        <v>4</v>
      </c>
      <c r="N60" s="57" t="s">
        <v>198</v>
      </c>
      <c r="O60" s="50">
        <v>0</v>
      </c>
      <c r="P60" s="51">
        <f t="shared" si="1"/>
        <v>2</v>
      </c>
      <c r="Q60" s="60">
        <v>4</v>
      </c>
      <c r="R60" s="64">
        <v>3</v>
      </c>
      <c r="S60" s="60">
        <v>0</v>
      </c>
      <c r="T60" s="60">
        <v>0</v>
      </c>
      <c r="U60" s="62">
        <f t="shared" si="2"/>
        <v>3</v>
      </c>
      <c r="V60" s="69" t="s">
        <v>243</v>
      </c>
    </row>
    <row r="61" s="16" customFormat="1" ht="45" hidden="1" spans="1:22">
      <c r="A61" s="98" t="s">
        <v>248</v>
      </c>
      <c r="B61" s="29" t="s">
        <v>249</v>
      </c>
      <c r="C61" s="29" t="s">
        <v>246</v>
      </c>
      <c r="D61" s="35" t="s">
        <v>61</v>
      </c>
      <c r="E61" s="45" t="s">
        <v>241</v>
      </c>
      <c r="F61" s="45" t="s">
        <v>247</v>
      </c>
      <c r="G61" s="32">
        <v>1</v>
      </c>
      <c r="H61" s="33">
        <v>5</v>
      </c>
      <c r="I61" s="33">
        <v>5</v>
      </c>
      <c r="J61" s="47">
        <v>0.125694444444444</v>
      </c>
      <c r="K61" s="32">
        <v>0</v>
      </c>
      <c r="L61" s="32">
        <f t="shared" si="0"/>
        <v>1</v>
      </c>
      <c r="M61" s="48">
        <v>3</v>
      </c>
      <c r="N61" s="49">
        <v>0.125694444444444</v>
      </c>
      <c r="O61" s="50">
        <v>0</v>
      </c>
      <c r="P61" s="51">
        <f t="shared" si="1"/>
        <v>1</v>
      </c>
      <c r="Q61" s="60">
        <v>3</v>
      </c>
      <c r="R61" s="64">
        <v>2</v>
      </c>
      <c r="S61" s="60">
        <v>0</v>
      </c>
      <c r="T61" s="60">
        <v>0</v>
      </c>
      <c r="U61" s="62">
        <f t="shared" si="2"/>
        <v>2</v>
      </c>
      <c r="V61" s="69" t="s">
        <v>243</v>
      </c>
    </row>
    <row r="62" s="16" customFormat="1" ht="45" hidden="1" spans="1:22">
      <c r="A62" s="98" t="s">
        <v>250</v>
      </c>
      <c r="B62" s="29" t="s">
        <v>251</v>
      </c>
      <c r="C62" s="29" t="s">
        <v>252</v>
      </c>
      <c r="D62" s="35" t="s">
        <v>61</v>
      </c>
      <c r="E62" s="45" t="s">
        <v>241</v>
      </c>
      <c r="F62" s="45" t="s">
        <v>253</v>
      </c>
      <c r="G62" s="32">
        <v>3</v>
      </c>
      <c r="H62" s="33">
        <v>21</v>
      </c>
      <c r="I62" s="33">
        <v>21</v>
      </c>
      <c r="J62" s="47">
        <v>0.125694444444444</v>
      </c>
      <c r="K62" s="32">
        <v>0</v>
      </c>
      <c r="L62" s="32">
        <f t="shared" si="0"/>
        <v>3</v>
      </c>
      <c r="M62" s="48">
        <v>17</v>
      </c>
      <c r="N62" s="49">
        <v>0.125694444444444</v>
      </c>
      <c r="O62" s="50">
        <v>0</v>
      </c>
      <c r="P62" s="51">
        <f t="shared" si="1"/>
        <v>3</v>
      </c>
      <c r="Q62" s="65">
        <v>9</v>
      </c>
      <c r="R62" s="66">
        <v>7</v>
      </c>
      <c r="S62" s="60">
        <v>2</v>
      </c>
      <c r="T62" s="60">
        <v>0</v>
      </c>
      <c r="U62" s="62">
        <f t="shared" si="2"/>
        <v>7</v>
      </c>
      <c r="V62" s="69" t="s">
        <v>243</v>
      </c>
    </row>
    <row r="63" s="19" customFormat="1" ht="45" spans="1:22">
      <c r="A63" s="98" t="s">
        <v>254</v>
      </c>
      <c r="B63" s="29" t="s">
        <v>255</v>
      </c>
      <c r="C63" s="29" t="s">
        <v>256</v>
      </c>
      <c r="D63" s="35" t="s">
        <v>61</v>
      </c>
      <c r="E63" s="45" t="s">
        <v>241</v>
      </c>
      <c r="F63" s="46" t="s">
        <v>257</v>
      </c>
      <c r="G63" s="32">
        <v>2</v>
      </c>
      <c r="H63" s="33">
        <v>4</v>
      </c>
      <c r="I63" s="55">
        <v>5</v>
      </c>
      <c r="J63" s="48" t="s">
        <v>198</v>
      </c>
      <c r="K63" s="32">
        <v>1</v>
      </c>
      <c r="L63" s="32">
        <f t="shared" si="0"/>
        <v>1</v>
      </c>
      <c r="M63" s="48">
        <v>3</v>
      </c>
      <c r="N63" s="57" t="s">
        <v>198</v>
      </c>
      <c r="O63" s="50">
        <v>1</v>
      </c>
      <c r="P63" s="51">
        <f t="shared" si="1"/>
        <v>0</v>
      </c>
      <c r="Q63" s="60">
        <v>2</v>
      </c>
      <c r="R63" s="64">
        <v>1</v>
      </c>
      <c r="S63" s="60">
        <v>1</v>
      </c>
      <c r="T63" s="60">
        <v>0</v>
      </c>
      <c r="U63" s="62">
        <f t="shared" si="2"/>
        <v>1</v>
      </c>
      <c r="V63" s="69" t="s">
        <v>243</v>
      </c>
    </row>
    <row r="64" s="19" customFormat="1" ht="45" spans="1:22">
      <c r="A64" s="98" t="s">
        <v>258</v>
      </c>
      <c r="B64" s="29" t="s">
        <v>259</v>
      </c>
      <c r="C64" s="29" t="s">
        <v>256</v>
      </c>
      <c r="D64" s="35" t="s">
        <v>61</v>
      </c>
      <c r="E64" s="45" t="s">
        <v>241</v>
      </c>
      <c r="F64" s="46" t="s">
        <v>257</v>
      </c>
      <c r="G64" s="32">
        <v>3</v>
      </c>
      <c r="H64" s="33">
        <v>2</v>
      </c>
      <c r="I64" s="33">
        <v>2</v>
      </c>
      <c r="J64" s="48" t="s">
        <v>198</v>
      </c>
      <c r="K64" s="32">
        <v>2</v>
      </c>
      <c r="L64" s="32">
        <f t="shared" si="0"/>
        <v>1</v>
      </c>
      <c r="M64" s="48">
        <v>2</v>
      </c>
      <c r="N64" s="57" t="s">
        <v>198</v>
      </c>
      <c r="O64" s="50">
        <v>0</v>
      </c>
      <c r="P64" s="51">
        <f t="shared" si="1"/>
        <v>1</v>
      </c>
      <c r="Q64" s="60">
        <v>2</v>
      </c>
      <c r="R64" s="64">
        <v>1</v>
      </c>
      <c r="S64" s="60">
        <v>0</v>
      </c>
      <c r="T64" s="60">
        <v>0</v>
      </c>
      <c r="U64" s="62">
        <f t="shared" si="2"/>
        <v>1</v>
      </c>
      <c r="V64" s="69" t="s">
        <v>243</v>
      </c>
    </row>
    <row r="65" s="19" customFormat="1" ht="35" customHeight="1" spans="1:22">
      <c r="A65" s="98" t="s">
        <v>260</v>
      </c>
      <c r="B65" s="29" t="s">
        <v>261</v>
      </c>
      <c r="C65" s="29" t="s">
        <v>256</v>
      </c>
      <c r="D65" s="35" t="s">
        <v>61</v>
      </c>
      <c r="E65" s="45" t="s">
        <v>241</v>
      </c>
      <c r="F65" s="46" t="s">
        <v>257</v>
      </c>
      <c r="G65" s="32">
        <v>2</v>
      </c>
      <c r="H65" s="33">
        <v>1</v>
      </c>
      <c r="I65" s="33" t="s">
        <v>224</v>
      </c>
      <c r="J65" s="53" t="s">
        <v>100</v>
      </c>
      <c r="K65" s="32">
        <v>2</v>
      </c>
      <c r="L65" s="32">
        <f t="shared" si="0"/>
        <v>0</v>
      </c>
      <c r="M65" s="48"/>
      <c r="O65" s="50"/>
      <c r="P65" s="51">
        <f t="shared" si="1"/>
        <v>0</v>
      </c>
      <c r="R65" s="61"/>
      <c r="S65" s="61"/>
      <c r="T65" s="61"/>
      <c r="U65" s="62">
        <f t="shared" si="2"/>
        <v>0</v>
      </c>
      <c r="V65" s="69"/>
    </row>
    <row r="66" s="16" customFormat="1" ht="28.5" spans="1:22">
      <c r="A66" s="98" t="s">
        <v>262</v>
      </c>
      <c r="B66" s="29" t="s">
        <v>251</v>
      </c>
      <c r="C66" s="29" t="s">
        <v>263</v>
      </c>
      <c r="D66" s="36" t="s">
        <v>61</v>
      </c>
      <c r="E66" s="45" t="s">
        <v>264</v>
      </c>
      <c r="F66" s="45" t="s">
        <v>265</v>
      </c>
      <c r="G66" s="32">
        <v>3</v>
      </c>
      <c r="H66" s="33">
        <v>10</v>
      </c>
      <c r="I66" s="33">
        <v>10</v>
      </c>
      <c r="J66" s="47">
        <v>0.125694444444444</v>
      </c>
      <c r="K66" s="32">
        <v>1</v>
      </c>
      <c r="L66" s="32">
        <f t="shared" si="0"/>
        <v>2</v>
      </c>
      <c r="M66" s="48">
        <v>5</v>
      </c>
      <c r="N66" s="52" t="s">
        <v>193</v>
      </c>
      <c r="O66" s="50">
        <v>1</v>
      </c>
      <c r="P66" s="51">
        <f t="shared" si="1"/>
        <v>1</v>
      </c>
      <c r="Q66" s="60">
        <v>4</v>
      </c>
      <c r="R66" s="64">
        <v>3</v>
      </c>
      <c r="S66" s="60">
        <v>1</v>
      </c>
      <c r="T66" s="60">
        <v>0</v>
      </c>
      <c r="U66" s="62">
        <f t="shared" si="2"/>
        <v>3</v>
      </c>
      <c r="V66" s="69" t="s">
        <v>266</v>
      </c>
    </row>
    <row r="67" s="16" customFormat="1" ht="28.5" hidden="1" spans="1:22">
      <c r="A67" s="98" t="s">
        <v>267</v>
      </c>
      <c r="B67" s="29" t="s">
        <v>245</v>
      </c>
      <c r="C67" s="29" t="s">
        <v>263</v>
      </c>
      <c r="D67" s="36" t="s">
        <v>61</v>
      </c>
      <c r="E67" s="45" t="s">
        <v>264</v>
      </c>
      <c r="F67" s="46" t="s">
        <v>265</v>
      </c>
      <c r="G67" s="32">
        <v>1</v>
      </c>
      <c r="H67" s="33">
        <v>4</v>
      </c>
      <c r="I67" s="33">
        <v>4</v>
      </c>
      <c r="J67" s="47">
        <v>0.125694444444444</v>
      </c>
      <c r="K67" s="32">
        <v>0</v>
      </c>
      <c r="L67" s="32">
        <f t="shared" ref="L67:L130" si="3">G67-K67</f>
        <v>1</v>
      </c>
      <c r="M67" s="48">
        <v>2</v>
      </c>
      <c r="N67" s="52" t="s">
        <v>193</v>
      </c>
      <c r="O67" s="50">
        <v>0</v>
      </c>
      <c r="P67" s="51">
        <f t="shared" ref="P67:P130" si="4">L67-O67</f>
        <v>1</v>
      </c>
      <c r="Q67" s="60">
        <v>2</v>
      </c>
      <c r="R67" s="64">
        <v>1</v>
      </c>
      <c r="S67" s="60">
        <v>0</v>
      </c>
      <c r="T67" s="60">
        <v>0</v>
      </c>
      <c r="U67" s="62">
        <f t="shared" si="2"/>
        <v>1</v>
      </c>
      <c r="V67" s="69" t="s">
        <v>266</v>
      </c>
    </row>
    <row r="68" s="16" customFormat="1" ht="28.5" hidden="1" spans="1:22">
      <c r="A68" s="98" t="s">
        <v>268</v>
      </c>
      <c r="B68" s="29" t="s">
        <v>251</v>
      </c>
      <c r="C68" s="29" t="s">
        <v>269</v>
      </c>
      <c r="D68" s="36" t="s">
        <v>61</v>
      </c>
      <c r="E68" s="45" t="s">
        <v>264</v>
      </c>
      <c r="F68" s="45" t="s">
        <v>270</v>
      </c>
      <c r="G68" s="32">
        <v>2</v>
      </c>
      <c r="H68" s="33">
        <v>7</v>
      </c>
      <c r="I68" s="33">
        <v>7</v>
      </c>
      <c r="J68" s="47">
        <v>0.125694444444444</v>
      </c>
      <c r="K68" s="32">
        <v>0</v>
      </c>
      <c r="L68" s="32">
        <f t="shared" si="3"/>
        <v>2</v>
      </c>
      <c r="M68" s="48">
        <v>4</v>
      </c>
      <c r="N68" s="52" t="s">
        <v>193</v>
      </c>
      <c r="O68" s="50">
        <v>0</v>
      </c>
      <c r="P68" s="51">
        <f t="shared" si="4"/>
        <v>2</v>
      </c>
      <c r="Q68" s="60">
        <v>4</v>
      </c>
      <c r="R68" s="60">
        <v>4</v>
      </c>
      <c r="S68" s="61"/>
      <c r="T68" s="61"/>
      <c r="U68" s="62">
        <f t="shared" ref="U68:U131" si="5">T68+R68</f>
        <v>4</v>
      </c>
      <c r="V68" s="69" t="s">
        <v>266</v>
      </c>
    </row>
    <row r="69" s="19" customFormat="1" ht="37" hidden="1" customHeight="1" spans="1:22">
      <c r="A69" s="98" t="s">
        <v>271</v>
      </c>
      <c r="B69" s="29" t="s">
        <v>245</v>
      </c>
      <c r="C69" s="29" t="s">
        <v>272</v>
      </c>
      <c r="D69" s="36" t="s">
        <v>61</v>
      </c>
      <c r="E69" s="45" t="s">
        <v>273</v>
      </c>
      <c r="F69" s="46" t="s">
        <v>274</v>
      </c>
      <c r="G69" s="32">
        <v>1</v>
      </c>
      <c r="H69" s="33">
        <v>10</v>
      </c>
      <c r="I69" s="33">
        <v>10</v>
      </c>
      <c r="J69" s="47">
        <v>0.125694444444444</v>
      </c>
      <c r="K69" s="32">
        <v>0</v>
      </c>
      <c r="L69" s="32">
        <f t="shared" si="3"/>
        <v>1</v>
      </c>
      <c r="M69" s="48">
        <v>6</v>
      </c>
      <c r="N69" s="49">
        <v>0.125694444444444</v>
      </c>
      <c r="O69" s="50">
        <v>0</v>
      </c>
      <c r="P69" s="51">
        <f t="shared" si="4"/>
        <v>1</v>
      </c>
      <c r="Q69" s="60">
        <v>3</v>
      </c>
      <c r="R69" s="64">
        <v>2</v>
      </c>
      <c r="S69" s="60">
        <v>1</v>
      </c>
      <c r="T69" s="60">
        <v>0</v>
      </c>
      <c r="U69" s="62">
        <f t="shared" si="5"/>
        <v>2</v>
      </c>
      <c r="V69" s="69" t="s">
        <v>266</v>
      </c>
    </row>
    <row r="70" s="16" customFormat="1" ht="45" hidden="1" spans="1:22">
      <c r="A70" s="98" t="s">
        <v>275</v>
      </c>
      <c r="B70" s="29" t="s">
        <v>251</v>
      </c>
      <c r="C70" s="29" t="s">
        <v>276</v>
      </c>
      <c r="D70" s="36" t="s">
        <v>61</v>
      </c>
      <c r="E70" s="45" t="s">
        <v>273</v>
      </c>
      <c r="F70" s="45" t="s">
        <v>277</v>
      </c>
      <c r="G70" s="32">
        <v>1</v>
      </c>
      <c r="H70" s="33">
        <v>18</v>
      </c>
      <c r="I70" s="33">
        <v>18</v>
      </c>
      <c r="J70" s="47">
        <v>0.125694444444444</v>
      </c>
      <c r="K70" s="32">
        <v>0</v>
      </c>
      <c r="L70" s="32">
        <f t="shared" si="3"/>
        <v>1</v>
      </c>
      <c r="M70" s="48">
        <v>13</v>
      </c>
      <c r="N70" s="49">
        <v>0.125694444444444</v>
      </c>
      <c r="O70" s="50">
        <v>0</v>
      </c>
      <c r="P70" s="51">
        <f t="shared" si="4"/>
        <v>1</v>
      </c>
      <c r="Q70" s="60">
        <v>3</v>
      </c>
      <c r="R70" s="60">
        <v>3</v>
      </c>
      <c r="S70" s="61"/>
      <c r="T70" s="61"/>
      <c r="U70" s="62">
        <f t="shared" si="5"/>
        <v>3</v>
      </c>
      <c r="V70" s="69" t="s">
        <v>266</v>
      </c>
    </row>
    <row r="71" s="16" customFormat="1" ht="54" hidden="1" spans="1:22">
      <c r="A71" s="98" t="s">
        <v>278</v>
      </c>
      <c r="B71" s="29" t="s">
        <v>249</v>
      </c>
      <c r="C71" s="29" t="s">
        <v>279</v>
      </c>
      <c r="D71" s="36" t="s">
        <v>61</v>
      </c>
      <c r="E71" s="45" t="s">
        <v>280</v>
      </c>
      <c r="F71" s="45" t="s">
        <v>281</v>
      </c>
      <c r="G71" s="32">
        <v>1</v>
      </c>
      <c r="H71" s="33">
        <v>6</v>
      </c>
      <c r="I71" s="33">
        <v>6</v>
      </c>
      <c r="J71" s="47">
        <v>0.125694444444444</v>
      </c>
      <c r="K71" s="32">
        <v>0</v>
      </c>
      <c r="L71" s="32">
        <f t="shared" si="3"/>
        <v>1</v>
      </c>
      <c r="M71" s="48">
        <v>3</v>
      </c>
      <c r="N71" s="49">
        <v>0.125694444444444</v>
      </c>
      <c r="O71" s="50">
        <v>0</v>
      </c>
      <c r="P71" s="51">
        <f t="shared" si="4"/>
        <v>1</v>
      </c>
      <c r="Q71" s="60">
        <v>3</v>
      </c>
      <c r="R71" s="64">
        <v>2</v>
      </c>
      <c r="S71" s="60">
        <v>0</v>
      </c>
      <c r="T71" s="60">
        <v>0</v>
      </c>
      <c r="U71" s="62">
        <f t="shared" si="5"/>
        <v>2</v>
      </c>
      <c r="V71" s="69" t="s">
        <v>266</v>
      </c>
    </row>
    <row r="72" s="19" customFormat="1" ht="49" hidden="1" customHeight="1" spans="1:22">
      <c r="A72" s="98" t="s">
        <v>282</v>
      </c>
      <c r="B72" s="29" t="s">
        <v>245</v>
      </c>
      <c r="C72" s="29" t="s">
        <v>279</v>
      </c>
      <c r="D72" s="36" t="s">
        <v>61</v>
      </c>
      <c r="E72" s="45" t="s">
        <v>280</v>
      </c>
      <c r="F72" s="46" t="s">
        <v>281</v>
      </c>
      <c r="G72" s="32">
        <v>1</v>
      </c>
      <c r="H72" s="33">
        <v>5</v>
      </c>
      <c r="I72" s="33">
        <v>5</v>
      </c>
      <c r="J72" s="47">
        <v>0.125694444444444</v>
      </c>
      <c r="K72" s="32">
        <v>0</v>
      </c>
      <c r="L72" s="32">
        <f t="shared" si="3"/>
        <v>1</v>
      </c>
      <c r="M72" s="48">
        <v>4</v>
      </c>
      <c r="N72" s="49">
        <v>0.125694444444444</v>
      </c>
      <c r="O72" s="50">
        <v>0</v>
      </c>
      <c r="P72" s="51">
        <f t="shared" si="4"/>
        <v>1</v>
      </c>
      <c r="Q72" s="60">
        <v>3</v>
      </c>
      <c r="R72" s="60">
        <v>3</v>
      </c>
      <c r="S72" s="61"/>
      <c r="T72" s="61"/>
      <c r="U72" s="62">
        <f t="shared" si="5"/>
        <v>3</v>
      </c>
      <c r="V72" s="69" t="s">
        <v>266</v>
      </c>
    </row>
    <row r="73" s="16" customFormat="1" ht="54" hidden="1" spans="1:22">
      <c r="A73" s="98" t="s">
        <v>283</v>
      </c>
      <c r="B73" s="29" t="s">
        <v>251</v>
      </c>
      <c r="C73" s="29" t="s">
        <v>284</v>
      </c>
      <c r="D73" s="36" t="s">
        <v>61</v>
      </c>
      <c r="E73" s="45" t="s">
        <v>280</v>
      </c>
      <c r="F73" s="45" t="s">
        <v>285</v>
      </c>
      <c r="G73" s="32">
        <v>1</v>
      </c>
      <c r="H73" s="33">
        <v>8</v>
      </c>
      <c r="I73" s="33">
        <v>8</v>
      </c>
      <c r="J73" s="47">
        <v>0.125694444444444</v>
      </c>
      <c r="K73" s="32">
        <v>0</v>
      </c>
      <c r="L73" s="32">
        <f t="shared" si="3"/>
        <v>1</v>
      </c>
      <c r="M73" s="48">
        <v>8</v>
      </c>
      <c r="N73" s="49">
        <v>0.125694444444444</v>
      </c>
      <c r="O73" s="50">
        <v>0</v>
      </c>
      <c r="P73" s="51">
        <f t="shared" si="4"/>
        <v>1</v>
      </c>
      <c r="Q73" s="60">
        <v>3</v>
      </c>
      <c r="R73" s="64">
        <v>2</v>
      </c>
      <c r="S73" s="60">
        <v>1</v>
      </c>
      <c r="T73" s="60">
        <v>1</v>
      </c>
      <c r="U73" s="62">
        <f t="shared" si="5"/>
        <v>3</v>
      </c>
      <c r="V73" s="69" t="s">
        <v>266</v>
      </c>
    </row>
    <row r="74" s="19" customFormat="1" ht="36" hidden="1" spans="1:22">
      <c r="A74" s="98" t="s">
        <v>286</v>
      </c>
      <c r="B74" s="29" t="s">
        <v>245</v>
      </c>
      <c r="C74" s="29" t="s">
        <v>287</v>
      </c>
      <c r="D74" s="36" t="s">
        <v>61</v>
      </c>
      <c r="E74" s="45" t="s">
        <v>288</v>
      </c>
      <c r="F74" s="46" t="s">
        <v>289</v>
      </c>
      <c r="G74" s="32">
        <v>2</v>
      </c>
      <c r="H74" s="33">
        <v>5</v>
      </c>
      <c r="I74" s="33">
        <v>5</v>
      </c>
      <c r="J74" s="48" t="s">
        <v>198</v>
      </c>
      <c r="K74" s="32">
        <v>0</v>
      </c>
      <c r="L74" s="32">
        <f t="shared" si="3"/>
        <v>2</v>
      </c>
      <c r="M74" s="48">
        <v>4</v>
      </c>
      <c r="N74" s="57" t="s">
        <v>198</v>
      </c>
      <c r="O74" s="50">
        <v>0</v>
      </c>
      <c r="P74" s="51">
        <f t="shared" si="4"/>
        <v>2</v>
      </c>
      <c r="Q74" s="67">
        <v>4</v>
      </c>
      <c r="R74" s="71">
        <v>3</v>
      </c>
      <c r="S74" s="60">
        <v>0</v>
      </c>
      <c r="T74" s="60">
        <v>0</v>
      </c>
      <c r="U74" s="62">
        <f t="shared" si="5"/>
        <v>3</v>
      </c>
      <c r="V74" s="77" t="s">
        <v>290</v>
      </c>
    </row>
    <row r="75" s="16" customFormat="1" ht="43" hidden="1" customHeight="1" spans="1:22">
      <c r="A75" s="98" t="s">
        <v>291</v>
      </c>
      <c r="B75" s="29" t="s">
        <v>239</v>
      </c>
      <c r="C75" s="29" t="s">
        <v>292</v>
      </c>
      <c r="D75" s="36" t="s">
        <v>61</v>
      </c>
      <c r="E75" s="45" t="s">
        <v>293</v>
      </c>
      <c r="F75" s="45" t="s">
        <v>294</v>
      </c>
      <c r="G75" s="32">
        <v>4</v>
      </c>
      <c r="H75" s="33">
        <v>24</v>
      </c>
      <c r="I75" s="33">
        <v>24</v>
      </c>
      <c r="J75" s="47">
        <v>0.125694444444444</v>
      </c>
      <c r="K75" s="32">
        <v>0</v>
      </c>
      <c r="L75" s="32">
        <f t="shared" si="3"/>
        <v>4</v>
      </c>
      <c r="M75" s="48">
        <v>15</v>
      </c>
      <c r="N75" s="49">
        <v>0.125694444444444</v>
      </c>
      <c r="O75" s="50">
        <v>0</v>
      </c>
      <c r="P75" s="51">
        <f t="shared" si="4"/>
        <v>4</v>
      </c>
      <c r="Q75" s="60">
        <v>12</v>
      </c>
      <c r="R75" s="64">
        <v>10</v>
      </c>
      <c r="S75" s="60">
        <v>2</v>
      </c>
      <c r="T75" s="60">
        <v>0</v>
      </c>
      <c r="U75" s="62">
        <f t="shared" si="5"/>
        <v>10</v>
      </c>
      <c r="V75" s="69" t="s">
        <v>295</v>
      </c>
    </row>
    <row r="76" s="16" customFormat="1" ht="42" hidden="1" customHeight="1" spans="1:22">
      <c r="A76" s="98" t="s">
        <v>296</v>
      </c>
      <c r="B76" s="29" t="s">
        <v>249</v>
      </c>
      <c r="C76" s="29" t="s">
        <v>297</v>
      </c>
      <c r="D76" s="36" t="s">
        <v>61</v>
      </c>
      <c r="E76" s="45" t="s">
        <v>293</v>
      </c>
      <c r="F76" s="45" t="s">
        <v>298</v>
      </c>
      <c r="G76" s="32">
        <v>2</v>
      </c>
      <c r="H76" s="33">
        <v>15</v>
      </c>
      <c r="I76" s="33">
        <v>15</v>
      </c>
      <c r="J76" s="47">
        <v>0.125694444444444</v>
      </c>
      <c r="K76" s="32">
        <v>0</v>
      </c>
      <c r="L76" s="32">
        <f t="shared" si="3"/>
        <v>2</v>
      </c>
      <c r="M76" s="48">
        <v>11</v>
      </c>
      <c r="N76" s="49">
        <v>0.125694444444444</v>
      </c>
      <c r="O76" s="50">
        <v>0</v>
      </c>
      <c r="P76" s="51">
        <f t="shared" si="4"/>
        <v>2</v>
      </c>
      <c r="Q76" s="67">
        <v>6</v>
      </c>
      <c r="R76" s="67">
        <v>6</v>
      </c>
      <c r="S76" s="61"/>
      <c r="T76" s="61"/>
      <c r="U76" s="62">
        <f t="shared" si="5"/>
        <v>6</v>
      </c>
      <c r="V76" s="69" t="s">
        <v>295</v>
      </c>
    </row>
    <row r="77" s="19" customFormat="1" ht="39" hidden="1" customHeight="1" spans="1:22">
      <c r="A77" s="98" t="s">
        <v>299</v>
      </c>
      <c r="B77" s="29" t="s">
        <v>245</v>
      </c>
      <c r="C77" s="29" t="s">
        <v>297</v>
      </c>
      <c r="D77" s="36" t="s">
        <v>61</v>
      </c>
      <c r="E77" s="45" t="s">
        <v>293</v>
      </c>
      <c r="F77" s="46" t="s">
        <v>298</v>
      </c>
      <c r="G77" s="32">
        <v>2</v>
      </c>
      <c r="H77" s="33">
        <v>15</v>
      </c>
      <c r="I77" s="33">
        <v>15</v>
      </c>
      <c r="J77" s="47">
        <v>0.125694444444444</v>
      </c>
      <c r="K77" s="32">
        <v>0</v>
      </c>
      <c r="L77" s="32">
        <f t="shared" si="3"/>
        <v>2</v>
      </c>
      <c r="M77" s="48">
        <v>11</v>
      </c>
      <c r="N77" s="49">
        <v>0.125694444444444</v>
      </c>
      <c r="O77" s="50">
        <v>0</v>
      </c>
      <c r="P77" s="51">
        <f t="shared" si="4"/>
        <v>2</v>
      </c>
      <c r="Q77" s="60">
        <v>7</v>
      </c>
      <c r="R77" s="64">
        <v>6</v>
      </c>
      <c r="S77" s="60">
        <v>0</v>
      </c>
      <c r="T77" s="60">
        <v>0</v>
      </c>
      <c r="U77" s="62">
        <f t="shared" si="5"/>
        <v>6</v>
      </c>
      <c r="V77" s="69" t="s">
        <v>295</v>
      </c>
    </row>
    <row r="78" s="19" customFormat="1" ht="43" hidden="1" customHeight="1" spans="1:22">
      <c r="A78" s="98" t="s">
        <v>300</v>
      </c>
      <c r="B78" s="29" t="s">
        <v>261</v>
      </c>
      <c r="C78" s="29" t="s">
        <v>301</v>
      </c>
      <c r="D78" s="36" t="s">
        <v>61</v>
      </c>
      <c r="E78" s="45" t="s">
        <v>293</v>
      </c>
      <c r="F78" s="46" t="s">
        <v>302</v>
      </c>
      <c r="G78" s="32">
        <v>2</v>
      </c>
      <c r="H78" s="33">
        <v>21</v>
      </c>
      <c r="I78" s="33">
        <v>21</v>
      </c>
      <c r="J78" s="47">
        <v>0.125694444444444</v>
      </c>
      <c r="K78" s="32">
        <v>0</v>
      </c>
      <c r="L78" s="32">
        <f t="shared" si="3"/>
        <v>2</v>
      </c>
      <c r="M78" s="48">
        <v>18</v>
      </c>
      <c r="N78" s="49">
        <v>0.125694444444444</v>
      </c>
      <c r="O78" s="50">
        <v>0</v>
      </c>
      <c r="P78" s="51">
        <f t="shared" si="4"/>
        <v>2</v>
      </c>
      <c r="Q78" s="67">
        <v>6</v>
      </c>
      <c r="R78" s="71">
        <v>4</v>
      </c>
      <c r="S78" s="60">
        <v>2</v>
      </c>
      <c r="T78" s="60">
        <v>0</v>
      </c>
      <c r="U78" s="62">
        <f t="shared" si="5"/>
        <v>4</v>
      </c>
      <c r="V78" s="69" t="s">
        <v>303</v>
      </c>
    </row>
    <row r="79" s="19" customFormat="1" ht="47" hidden="1" customHeight="1" spans="1:22">
      <c r="A79" s="98" t="s">
        <v>304</v>
      </c>
      <c r="B79" s="29" t="s">
        <v>255</v>
      </c>
      <c r="C79" s="29" t="s">
        <v>301</v>
      </c>
      <c r="D79" s="36" t="s">
        <v>61</v>
      </c>
      <c r="E79" s="45" t="s">
        <v>293</v>
      </c>
      <c r="F79" s="46" t="s">
        <v>302</v>
      </c>
      <c r="G79" s="32">
        <v>2</v>
      </c>
      <c r="H79" s="33">
        <v>22</v>
      </c>
      <c r="I79" s="33">
        <v>22</v>
      </c>
      <c r="J79" s="47">
        <v>0.125694444444444</v>
      </c>
      <c r="K79" s="32">
        <v>0</v>
      </c>
      <c r="L79" s="32">
        <f t="shared" si="3"/>
        <v>2</v>
      </c>
      <c r="M79" s="48">
        <v>16</v>
      </c>
      <c r="N79" s="49">
        <v>0.125694444444444</v>
      </c>
      <c r="O79" s="50">
        <v>0</v>
      </c>
      <c r="P79" s="51">
        <f t="shared" si="4"/>
        <v>2</v>
      </c>
      <c r="Q79" s="67">
        <v>6</v>
      </c>
      <c r="R79" s="71">
        <v>5</v>
      </c>
      <c r="S79" s="60">
        <v>2</v>
      </c>
      <c r="T79" s="60">
        <v>1</v>
      </c>
      <c r="U79" s="62">
        <f t="shared" si="5"/>
        <v>6</v>
      </c>
      <c r="V79" s="69" t="s">
        <v>303</v>
      </c>
    </row>
    <row r="80" s="19" customFormat="1" ht="52" hidden="1" customHeight="1" spans="1:22">
      <c r="A80" s="98" t="s">
        <v>305</v>
      </c>
      <c r="B80" s="29" t="s">
        <v>259</v>
      </c>
      <c r="C80" s="29" t="s">
        <v>301</v>
      </c>
      <c r="D80" s="36" t="s">
        <v>61</v>
      </c>
      <c r="E80" s="45" t="s">
        <v>293</v>
      </c>
      <c r="F80" s="46" t="s">
        <v>302</v>
      </c>
      <c r="G80" s="32">
        <v>4</v>
      </c>
      <c r="H80" s="33">
        <v>30</v>
      </c>
      <c r="I80" s="33">
        <v>30</v>
      </c>
      <c r="J80" s="47">
        <v>0.125694444444444</v>
      </c>
      <c r="K80" s="32">
        <v>0</v>
      </c>
      <c r="L80" s="32">
        <f t="shared" si="3"/>
        <v>4</v>
      </c>
      <c r="M80" s="48">
        <v>24</v>
      </c>
      <c r="N80" s="49">
        <v>0.125694444444444</v>
      </c>
      <c r="O80" s="50">
        <v>0</v>
      </c>
      <c r="P80" s="51">
        <f t="shared" si="4"/>
        <v>4</v>
      </c>
      <c r="Q80" s="60">
        <v>13</v>
      </c>
      <c r="R80" s="60">
        <v>13</v>
      </c>
      <c r="S80" s="61"/>
      <c r="T80" s="61"/>
      <c r="U80" s="62">
        <f t="shared" si="5"/>
        <v>13</v>
      </c>
      <c r="V80" s="69" t="s">
        <v>303</v>
      </c>
    </row>
    <row r="81" s="16" customFormat="1" ht="48" hidden="1" customHeight="1" spans="1:22">
      <c r="A81" s="98" t="s">
        <v>306</v>
      </c>
      <c r="B81" s="29" t="s">
        <v>307</v>
      </c>
      <c r="C81" s="29" t="s">
        <v>301</v>
      </c>
      <c r="D81" s="36" t="s">
        <v>61</v>
      </c>
      <c r="E81" s="45" t="s">
        <v>293</v>
      </c>
      <c r="F81" s="46" t="s">
        <v>302</v>
      </c>
      <c r="G81" s="32">
        <v>1</v>
      </c>
      <c r="H81" s="33">
        <v>4</v>
      </c>
      <c r="I81" s="33">
        <v>4</v>
      </c>
      <c r="J81" s="47">
        <v>0.125694444444444</v>
      </c>
      <c r="K81" s="32">
        <v>0</v>
      </c>
      <c r="L81" s="32">
        <f t="shared" si="3"/>
        <v>1</v>
      </c>
      <c r="M81" s="48">
        <v>3</v>
      </c>
      <c r="N81" s="49">
        <v>0.125694444444444</v>
      </c>
      <c r="O81" s="50">
        <v>0</v>
      </c>
      <c r="P81" s="51">
        <f t="shared" si="4"/>
        <v>1</v>
      </c>
      <c r="Q81" s="60">
        <v>3</v>
      </c>
      <c r="R81" s="60">
        <v>3</v>
      </c>
      <c r="S81" s="61"/>
      <c r="T81" s="61"/>
      <c r="U81" s="62">
        <f t="shared" si="5"/>
        <v>3</v>
      </c>
      <c r="V81" s="69" t="s">
        <v>303</v>
      </c>
    </row>
    <row r="82" s="16" customFormat="1" ht="45" hidden="1" spans="1:22">
      <c r="A82" s="98" t="s">
        <v>308</v>
      </c>
      <c r="B82" s="29" t="s">
        <v>249</v>
      </c>
      <c r="C82" s="29" t="s">
        <v>309</v>
      </c>
      <c r="D82" s="36" t="s">
        <v>61</v>
      </c>
      <c r="E82" s="45" t="s">
        <v>310</v>
      </c>
      <c r="F82" s="45" t="s">
        <v>311</v>
      </c>
      <c r="G82" s="32">
        <v>2</v>
      </c>
      <c r="H82" s="33">
        <v>15</v>
      </c>
      <c r="I82" s="33">
        <v>15</v>
      </c>
      <c r="J82" s="47">
        <v>0.125694444444444</v>
      </c>
      <c r="K82" s="32">
        <v>0</v>
      </c>
      <c r="L82" s="32">
        <f t="shared" si="3"/>
        <v>2</v>
      </c>
      <c r="M82" s="48">
        <v>11</v>
      </c>
      <c r="N82" s="49">
        <v>0.125694444444444</v>
      </c>
      <c r="O82" s="50">
        <v>0</v>
      </c>
      <c r="P82" s="51">
        <f t="shared" si="4"/>
        <v>2</v>
      </c>
      <c r="Q82" s="67">
        <v>6</v>
      </c>
      <c r="R82" s="71">
        <v>5</v>
      </c>
      <c r="S82" s="60">
        <v>1</v>
      </c>
      <c r="T82" s="60">
        <v>0</v>
      </c>
      <c r="U82" s="62">
        <f t="shared" si="5"/>
        <v>5</v>
      </c>
      <c r="V82" s="77" t="s">
        <v>290</v>
      </c>
    </row>
    <row r="83" s="16" customFormat="1" ht="45" hidden="1" spans="1:22">
      <c r="A83" s="98" t="s">
        <v>312</v>
      </c>
      <c r="B83" s="29" t="s">
        <v>251</v>
      </c>
      <c r="C83" s="29" t="s">
        <v>313</v>
      </c>
      <c r="D83" s="36" t="s">
        <v>61</v>
      </c>
      <c r="E83" s="45" t="s">
        <v>310</v>
      </c>
      <c r="F83" s="45" t="s">
        <v>314</v>
      </c>
      <c r="G83" s="32">
        <v>2</v>
      </c>
      <c r="H83" s="33">
        <v>16</v>
      </c>
      <c r="I83" s="33">
        <v>16</v>
      </c>
      <c r="J83" s="47">
        <v>0.125694444444444</v>
      </c>
      <c r="K83" s="32">
        <v>0</v>
      </c>
      <c r="L83" s="32">
        <f t="shared" si="3"/>
        <v>2</v>
      </c>
      <c r="M83" s="48">
        <v>14</v>
      </c>
      <c r="N83" s="49">
        <v>0.125694444444444</v>
      </c>
      <c r="O83" s="50">
        <v>0</v>
      </c>
      <c r="P83" s="51">
        <f t="shared" si="4"/>
        <v>2</v>
      </c>
      <c r="Q83" s="67">
        <v>6</v>
      </c>
      <c r="R83" s="67">
        <v>6</v>
      </c>
      <c r="S83" s="61"/>
      <c r="T83" s="61"/>
      <c r="U83" s="62">
        <f t="shared" si="5"/>
        <v>6</v>
      </c>
      <c r="V83" s="77" t="s">
        <v>290</v>
      </c>
    </row>
    <row r="84" s="16" customFormat="1" ht="36" hidden="1" spans="1:22">
      <c r="A84" s="98" t="s">
        <v>315</v>
      </c>
      <c r="B84" s="29" t="s">
        <v>249</v>
      </c>
      <c r="C84" s="29" t="s">
        <v>287</v>
      </c>
      <c r="D84" s="35" t="s">
        <v>61</v>
      </c>
      <c r="E84" s="45" t="s">
        <v>288</v>
      </c>
      <c r="F84" s="45" t="s">
        <v>289</v>
      </c>
      <c r="G84" s="32">
        <v>3</v>
      </c>
      <c r="H84" s="33">
        <v>12</v>
      </c>
      <c r="I84" s="33">
        <v>12</v>
      </c>
      <c r="J84" s="47">
        <v>0.125694444444444</v>
      </c>
      <c r="K84" s="32">
        <v>0</v>
      </c>
      <c r="L84" s="32">
        <f t="shared" si="3"/>
        <v>3</v>
      </c>
      <c r="M84" s="48">
        <v>7</v>
      </c>
      <c r="N84" s="52" t="s">
        <v>193</v>
      </c>
      <c r="O84" s="50">
        <v>0</v>
      </c>
      <c r="P84" s="51">
        <f t="shared" si="4"/>
        <v>3</v>
      </c>
      <c r="Q84" s="60">
        <v>6</v>
      </c>
      <c r="R84" s="64">
        <v>4</v>
      </c>
      <c r="S84" s="60">
        <v>1</v>
      </c>
      <c r="T84" s="60">
        <v>1</v>
      </c>
      <c r="U84" s="62">
        <f t="shared" si="5"/>
        <v>5</v>
      </c>
      <c r="V84" s="77" t="s">
        <v>290</v>
      </c>
    </row>
    <row r="85" s="16" customFormat="1" ht="42.75" spans="1:22">
      <c r="A85" s="98" t="s">
        <v>316</v>
      </c>
      <c r="B85" s="29" t="s">
        <v>251</v>
      </c>
      <c r="C85" s="29" t="s">
        <v>317</v>
      </c>
      <c r="D85" s="35" t="s">
        <v>61</v>
      </c>
      <c r="E85" s="45" t="s">
        <v>288</v>
      </c>
      <c r="F85" s="45" t="s">
        <v>318</v>
      </c>
      <c r="G85" s="32">
        <v>1</v>
      </c>
      <c r="H85" s="33">
        <v>2</v>
      </c>
      <c r="I85" s="33">
        <v>2</v>
      </c>
      <c r="J85" s="48" t="s">
        <v>198</v>
      </c>
      <c r="K85" s="32">
        <v>1</v>
      </c>
      <c r="L85" s="32">
        <f t="shared" si="3"/>
        <v>0</v>
      </c>
      <c r="M85" s="48">
        <v>1</v>
      </c>
      <c r="N85" s="57" t="s">
        <v>319</v>
      </c>
      <c r="O85" s="50">
        <v>1</v>
      </c>
      <c r="P85" s="51">
        <v>0</v>
      </c>
      <c r="Q85" s="60">
        <v>1</v>
      </c>
      <c r="R85" s="64">
        <v>0</v>
      </c>
      <c r="S85" s="50">
        <v>0</v>
      </c>
      <c r="T85" s="50">
        <v>0</v>
      </c>
      <c r="U85" s="62" t="s">
        <v>100</v>
      </c>
      <c r="V85" s="69"/>
    </row>
    <row r="86" s="16" customFormat="1" ht="45" hidden="1" spans="1:22">
      <c r="A86" s="98" t="s">
        <v>320</v>
      </c>
      <c r="B86" s="29" t="s">
        <v>249</v>
      </c>
      <c r="C86" s="29" t="s">
        <v>321</v>
      </c>
      <c r="D86" s="35" t="s">
        <v>61</v>
      </c>
      <c r="E86" s="45" t="s">
        <v>322</v>
      </c>
      <c r="F86" s="45" t="s">
        <v>323</v>
      </c>
      <c r="G86" s="32">
        <v>3</v>
      </c>
      <c r="H86" s="33">
        <v>29</v>
      </c>
      <c r="I86" s="33">
        <v>29</v>
      </c>
      <c r="J86" s="47">
        <v>0.125694444444444</v>
      </c>
      <c r="K86" s="32">
        <v>0</v>
      </c>
      <c r="L86" s="32">
        <f t="shared" si="3"/>
        <v>3</v>
      </c>
      <c r="M86" s="48">
        <v>21</v>
      </c>
      <c r="N86" s="49">
        <v>0.125694444444444</v>
      </c>
      <c r="O86" s="50">
        <v>0</v>
      </c>
      <c r="P86" s="51">
        <f t="shared" si="4"/>
        <v>3</v>
      </c>
      <c r="Q86" s="65">
        <v>9</v>
      </c>
      <c r="R86" s="65">
        <v>9</v>
      </c>
      <c r="S86" s="61"/>
      <c r="T86" s="61"/>
      <c r="U86" s="62">
        <f t="shared" si="5"/>
        <v>9</v>
      </c>
      <c r="V86" s="69" t="s">
        <v>324</v>
      </c>
    </row>
    <row r="87" s="16" customFormat="1" ht="45" hidden="1" spans="1:22">
      <c r="A87" s="98" t="s">
        <v>325</v>
      </c>
      <c r="B87" s="29" t="s">
        <v>251</v>
      </c>
      <c r="C87" s="29" t="s">
        <v>326</v>
      </c>
      <c r="D87" s="35" t="s">
        <v>61</v>
      </c>
      <c r="E87" s="45" t="s">
        <v>322</v>
      </c>
      <c r="F87" s="45" t="s">
        <v>327</v>
      </c>
      <c r="G87" s="32">
        <v>4</v>
      </c>
      <c r="H87" s="33">
        <v>38</v>
      </c>
      <c r="I87" s="33">
        <v>38</v>
      </c>
      <c r="J87" s="47">
        <v>0.125694444444444</v>
      </c>
      <c r="K87" s="32">
        <v>0</v>
      </c>
      <c r="L87" s="32">
        <f t="shared" si="3"/>
        <v>4</v>
      </c>
      <c r="M87" s="48">
        <v>26</v>
      </c>
      <c r="N87" s="49">
        <v>0.125694444444444</v>
      </c>
      <c r="O87" s="50">
        <v>0</v>
      </c>
      <c r="P87" s="51">
        <f t="shared" si="4"/>
        <v>4</v>
      </c>
      <c r="Q87" s="60">
        <v>13</v>
      </c>
      <c r="R87" s="64">
        <v>10</v>
      </c>
      <c r="S87" s="60">
        <v>3</v>
      </c>
      <c r="T87" s="60">
        <v>1</v>
      </c>
      <c r="U87" s="62">
        <f t="shared" si="5"/>
        <v>11</v>
      </c>
      <c r="V87" s="69" t="s">
        <v>324</v>
      </c>
    </row>
    <row r="88" s="16" customFormat="1" ht="36" hidden="1" spans="1:22">
      <c r="A88" s="98" t="s">
        <v>328</v>
      </c>
      <c r="B88" s="29" t="s">
        <v>239</v>
      </c>
      <c r="C88" s="29" t="s">
        <v>329</v>
      </c>
      <c r="D88" s="35" t="s">
        <v>61</v>
      </c>
      <c r="E88" s="45" t="s">
        <v>330</v>
      </c>
      <c r="F88" s="45"/>
      <c r="G88" s="32">
        <v>1</v>
      </c>
      <c r="H88" s="33">
        <v>7</v>
      </c>
      <c r="I88" s="33">
        <v>7</v>
      </c>
      <c r="J88" s="47">
        <v>0.125694444444444</v>
      </c>
      <c r="K88" s="32">
        <v>0</v>
      </c>
      <c r="L88" s="32">
        <f t="shared" si="3"/>
        <v>1</v>
      </c>
      <c r="M88" s="48">
        <v>3</v>
      </c>
      <c r="N88" s="49">
        <v>0.125694444444444</v>
      </c>
      <c r="O88" s="50">
        <v>0</v>
      </c>
      <c r="P88" s="51">
        <f t="shared" si="4"/>
        <v>1</v>
      </c>
      <c r="Q88" s="60">
        <v>3</v>
      </c>
      <c r="R88" s="60">
        <v>3</v>
      </c>
      <c r="S88" s="61"/>
      <c r="T88" s="61"/>
      <c r="U88" s="62">
        <f t="shared" si="5"/>
        <v>3</v>
      </c>
      <c r="V88" s="77" t="s">
        <v>331</v>
      </c>
    </row>
    <row r="89" s="16" customFormat="1" ht="48" hidden="1" customHeight="1" spans="1:22">
      <c r="A89" s="98" t="s">
        <v>332</v>
      </c>
      <c r="B89" s="29" t="s">
        <v>239</v>
      </c>
      <c r="C89" s="29" t="s">
        <v>333</v>
      </c>
      <c r="D89" s="35" t="s">
        <v>61</v>
      </c>
      <c r="E89" s="45" t="s">
        <v>334</v>
      </c>
      <c r="F89" s="45"/>
      <c r="G89" s="32">
        <v>1</v>
      </c>
      <c r="H89" s="33">
        <v>11</v>
      </c>
      <c r="I89" s="33">
        <v>11</v>
      </c>
      <c r="J89" s="47">
        <v>0.125694444444444</v>
      </c>
      <c r="K89" s="32">
        <v>0</v>
      </c>
      <c r="L89" s="32">
        <f t="shared" si="3"/>
        <v>1</v>
      </c>
      <c r="M89" s="48">
        <v>7</v>
      </c>
      <c r="N89" s="49">
        <v>0.125694444444444</v>
      </c>
      <c r="O89" s="50">
        <v>0</v>
      </c>
      <c r="P89" s="51">
        <f t="shared" si="4"/>
        <v>1</v>
      </c>
      <c r="Q89" s="60">
        <v>3</v>
      </c>
      <c r="R89" s="60">
        <v>3</v>
      </c>
      <c r="S89" s="61"/>
      <c r="T89" s="61"/>
      <c r="U89" s="62">
        <f t="shared" si="5"/>
        <v>3</v>
      </c>
      <c r="V89" s="77" t="s">
        <v>331</v>
      </c>
    </row>
    <row r="90" s="16" customFormat="1" ht="36" hidden="1" spans="1:22">
      <c r="A90" s="98" t="s">
        <v>335</v>
      </c>
      <c r="B90" s="29" t="s">
        <v>239</v>
      </c>
      <c r="C90" s="29" t="s">
        <v>183</v>
      </c>
      <c r="D90" s="35" t="s">
        <v>61</v>
      </c>
      <c r="E90" s="45" t="s">
        <v>336</v>
      </c>
      <c r="F90" s="45"/>
      <c r="G90" s="32">
        <v>1</v>
      </c>
      <c r="H90" s="33">
        <v>18</v>
      </c>
      <c r="I90" s="33">
        <v>18</v>
      </c>
      <c r="J90" s="47">
        <v>0.125694444444444</v>
      </c>
      <c r="K90" s="32">
        <v>0</v>
      </c>
      <c r="L90" s="32">
        <f t="shared" si="3"/>
        <v>1</v>
      </c>
      <c r="M90" s="48">
        <v>13</v>
      </c>
      <c r="N90" s="49">
        <v>0.125694444444444</v>
      </c>
      <c r="O90" s="50">
        <v>0</v>
      </c>
      <c r="P90" s="51">
        <f t="shared" si="4"/>
        <v>1</v>
      </c>
      <c r="Q90" s="60">
        <v>3</v>
      </c>
      <c r="R90" s="60">
        <v>3</v>
      </c>
      <c r="S90" s="61"/>
      <c r="T90" s="61"/>
      <c r="U90" s="62">
        <f t="shared" si="5"/>
        <v>3</v>
      </c>
      <c r="V90" s="77" t="s">
        <v>331</v>
      </c>
    </row>
    <row r="91" s="16" customFormat="1" ht="36" hidden="1" spans="1:22">
      <c r="A91" s="98" t="s">
        <v>337</v>
      </c>
      <c r="B91" s="29" t="s">
        <v>239</v>
      </c>
      <c r="C91" s="29" t="s">
        <v>338</v>
      </c>
      <c r="D91" s="35" t="s">
        <v>61</v>
      </c>
      <c r="E91" s="45" t="s">
        <v>339</v>
      </c>
      <c r="F91" s="45"/>
      <c r="G91" s="32">
        <v>1</v>
      </c>
      <c r="H91" s="33">
        <v>12</v>
      </c>
      <c r="I91" s="33">
        <v>12</v>
      </c>
      <c r="J91" s="47">
        <v>0.125694444444444</v>
      </c>
      <c r="K91" s="32">
        <v>0</v>
      </c>
      <c r="L91" s="32">
        <f t="shared" si="3"/>
        <v>1</v>
      </c>
      <c r="M91" s="48">
        <v>8</v>
      </c>
      <c r="N91" s="49">
        <v>0.125694444444444</v>
      </c>
      <c r="O91" s="50">
        <v>0</v>
      </c>
      <c r="P91" s="51">
        <f t="shared" si="4"/>
        <v>1</v>
      </c>
      <c r="Q91" s="60">
        <v>3</v>
      </c>
      <c r="R91" s="60">
        <v>2</v>
      </c>
      <c r="S91" s="61">
        <v>1</v>
      </c>
      <c r="T91" s="61">
        <v>0</v>
      </c>
      <c r="U91" s="62">
        <f t="shared" si="5"/>
        <v>2</v>
      </c>
      <c r="V91" s="77" t="s">
        <v>331</v>
      </c>
    </row>
    <row r="92" s="16" customFormat="1" ht="36" hidden="1" spans="1:22">
      <c r="A92" s="98" t="s">
        <v>340</v>
      </c>
      <c r="B92" s="29" t="s">
        <v>249</v>
      </c>
      <c r="C92" s="29" t="s">
        <v>341</v>
      </c>
      <c r="D92" s="35" t="s">
        <v>61</v>
      </c>
      <c r="E92" s="45" t="s">
        <v>342</v>
      </c>
      <c r="F92" s="45" t="s">
        <v>343</v>
      </c>
      <c r="G92" s="32">
        <v>2</v>
      </c>
      <c r="H92" s="33">
        <v>5</v>
      </c>
      <c r="I92" s="33">
        <v>5</v>
      </c>
      <c r="J92" s="48" t="s">
        <v>198</v>
      </c>
      <c r="K92" s="32">
        <v>0</v>
      </c>
      <c r="L92" s="32">
        <f t="shared" si="3"/>
        <v>2</v>
      </c>
      <c r="M92" s="48">
        <v>4</v>
      </c>
      <c r="N92" s="57" t="s">
        <v>198</v>
      </c>
      <c r="O92" s="50">
        <v>0</v>
      </c>
      <c r="P92" s="51">
        <f t="shared" si="4"/>
        <v>2</v>
      </c>
      <c r="Q92" s="60">
        <v>4</v>
      </c>
      <c r="R92" s="64">
        <v>3</v>
      </c>
      <c r="S92" s="60">
        <v>0</v>
      </c>
      <c r="T92" s="60">
        <v>0</v>
      </c>
      <c r="U92" s="62">
        <f t="shared" si="5"/>
        <v>3</v>
      </c>
      <c r="V92" s="69" t="s">
        <v>344</v>
      </c>
    </row>
    <row r="93" s="16" customFormat="1" ht="36" hidden="1" spans="1:22">
      <c r="A93" s="98" t="s">
        <v>345</v>
      </c>
      <c r="B93" s="29" t="s">
        <v>239</v>
      </c>
      <c r="C93" s="29" t="s">
        <v>346</v>
      </c>
      <c r="D93" s="35" t="s">
        <v>61</v>
      </c>
      <c r="E93" s="45" t="s">
        <v>347</v>
      </c>
      <c r="F93" s="45" t="s">
        <v>348</v>
      </c>
      <c r="G93" s="32">
        <v>3</v>
      </c>
      <c r="H93" s="33">
        <v>43</v>
      </c>
      <c r="I93" s="33">
        <v>43</v>
      </c>
      <c r="J93" s="47">
        <v>0.125694444444444</v>
      </c>
      <c r="K93" s="32">
        <v>0</v>
      </c>
      <c r="L93" s="32">
        <f t="shared" si="3"/>
        <v>3</v>
      </c>
      <c r="M93" s="48">
        <v>35</v>
      </c>
      <c r="N93" s="49">
        <v>0.125694444444444</v>
      </c>
      <c r="O93" s="50">
        <v>0</v>
      </c>
      <c r="P93" s="51">
        <f t="shared" si="4"/>
        <v>3</v>
      </c>
      <c r="Q93" s="60">
        <v>10</v>
      </c>
      <c r="R93" s="60">
        <v>10</v>
      </c>
      <c r="S93" s="61"/>
      <c r="T93" s="61"/>
      <c r="U93" s="62">
        <f t="shared" si="5"/>
        <v>10</v>
      </c>
      <c r="V93" s="77" t="s">
        <v>331</v>
      </c>
    </row>
    <row r="94" s="19" customFormat="1" ht="27" hidden="1" spans="1:22">
      <c r="A94" s="98" t="s">
        <v>349</v>
      </c>
      <c r="B94" s="29" t="s">
        <v>245</v>
      </c>
      <c r="C94" s="29" t="s">
        <v>350</v>
      </c>
      <c r="D94" s="35" t="s">
        <v>61</v>
      </c>
      <c r="E94" s="45" t="s">
        <v>347</v>
      </c>
      <c r="F94" s="46" t="s">
        <v>351</v>
      </c>
      <c r="G94" s="32">
        <v>1</v>
      </c>
      <c r="H94" s="33">
        <v>18</v>
      </c>
      <c r="I94" s="33">
        <v>18</v>
      </c>
      <c r="J94" s="47">
        <v>0.125694444444444</v>
      </c>
      <c r="K94" s="32">
        <v>0</v>
      </c>
      <c r="L94" s="32">
        <f t="shared" si="3"/>
        <v>1</v>
      </c>
      <c r="M94" s="48">
        <v>12</v>
      </c>
      <c r="N94" s="49">
        <v>0.125694444444444</v>
      </c>
      <c r="O94" s="50">
        <v>0</v>
      </c>
      <c r="P94" s="51">
        <f t="shared" si="4"/>
        <v>1</v>
      </c>
      <c r="Q94" s="60">
        <v>3</v>
      </c>
      <c r="R94" s="60">
        <v>3</v>
      </c>
      <c r="S94" s="61"/>
      <c r="T94" s="61"/>
      <c r="U94" s="62">
        <f t="shared" si="5"/>
        <v>3</v>
      </c>
      <c r="V94" s="69" t="s">
        <v>344</v>
      </c>
    </row>
    <row r="95" s="16" customFormat="1" ht="27" hidden="1" spans="1:22">
      <c r="A95" s="98" t="s">
        <v>352</v>
      </c>
      <c r="B95" s="29" t="s">
        <v>251</v>
      </c>
      <c r="C95" s="29" t="s">
        <v>353</v>
      </c>
      <c r="D95" s="35" t="s">
        <v>61</v>
      </c>
      <c r="E95" s="45" t="s">
        <v>347</v>
      </c>
      <c r="F95" s="45" t="s">
        <v>354</v>
      </c>
      <c r="G95" s="32">
        <v>2</v>
      </c>
      <c r="H95" s="33">
        <v>49</v>
      </c>
      <c r="I95" s="33">
        <v>49</v>
      </c>
      <c r="J95" s="47">
        <v>0.125694444444444</v>
      </c>
      <c r="K95" s="32">
        <v>0</v>
      </c>
      <c r="L95" s="32">
        <f t="shared" si="3"/>
        <v>2</v>
      </c>
      <c r="M95" s="48">
        <v>40</v>
      </c>
      <c r="N95" s="49">
        <v>0.125694444444444</v>
      </c>
      <c r="O95" s="50">
        <v>0</v>
      </c>
      <c r="P95" s="51">
        <f t="shared" si="4"/>
        <v>2</v>
      </c>
      <c r="Q95" s="67">
        <v>6</v>
      </c>
      <c r="R95" s="67">
        <v>6</v>
      </c>
      <c r="S95" s="61"/>
      <c r="T95" s="61"/>
      <c r="U95" s="62">
        <f t="shared" si="5"/>
        <v>6</v>
      </c>
      <c r="V95" s="69" t="s">
        <v>344</v>
      </c>
    </row>
    <row r="96" s="19" customFormat="1" ht="31" hidden="1" customHeight="1" spans="1:22">
      <c r="A96" s="98" t="s">
        <v>355</v>
      </c>
      <c r="B96" s="29" t="s">
        <v>261</v>
      </c>
      <c r="C96" s="29" t="s">
        <v>356</v>
      </c>
      <c r="D96" s="35" t="s">
        <v>61</v>
      </c>
      <c r="E96" s="45" t="s">
        <v>347</v>
      </c>
      <c r="F96" s="46" t="s">
        <v>357</v>
      </c>
      <c r="G96" s="32">
        <v>2</v>
      </c>
      <c r="H96" s="33">
        <v>10</v>
      </c>
      <c r="I96" s="33">
        <v>10</v>
      </c>
      <c r="J96" s="47">
        <v>0.125694444444444</v>
      </c>
      <c r="K96" s="32">
        <v>0</v>
      </c>
      <c r="L96" s="32">
        <f t="shared" si="3"/>
        <v>2</v>
      </c>
      <c r="M96" s="48">
        <v>8</v>
      </c>
      <c r="N96" s="49">
        <v>0.125694444444444</v>
      </c>
      <c r="O96" s="50">
        <v>0</v>
      </c>
      <c r="P96" s="51">
        <f t="shared" si="4"/>
        <v>2</v>
      </c>
      <c r="Q96" s="67">
        <v>6</v>
      </c>
      <c r="R96" s="67">
        <v>6</v>
      </c>
      <c r="S96" s="61"/>
      <c r="T96" s="61"/>
      <c r="U96" s="62">
        <f t="shared" si="5"/>
        <v>6</v>
      </c>
      <c r="V96" s="69" t="s">
        <v>344</v>
      </c>
    </row>
    <row r="97" s="19" customFormat="1" ht="38" hidden="1" customHeight="1" spans="1:22">
      <c r="A97" s="98" t="s">
        <v>358</v>
      </c>
      <c r="B97" s="29" t="s">
        <v>255</v>
      </c>
      <c r="C97" s="29" t="s">
        <v>356</v>
      </c>
      <c r="D97" s="35" t="s">
        <v>61</v>
      </c>
      <c r="E97" s="45" t="s">
        <v>347</v>
      </c>
      <c r="F97" s="46" t="s">
        <v>357</v>
      </c>
      <c r="G97" s="32">
        <v>2</v>
      </c>
      <c r="H97" s="33">
        <v>14</v>
      </c>
      <c r="I97" s="33">
        <v>14</v>
      </c>
      <c r="J97" s="47">
        <v>0.125694444444444</v>
      </c>
      <c r="K97" s="32">
        <v>0</v>
      </c>
      <c r="L97" s="32">
        <f t="shared" si="3"/>
        <v>2</v>
      </c>
      <c r="M97" s="48">
        <v>11</v>
      </c>
      <c r="N97" s="49">
        <v>0.125694444444444</v>
      </c>
      <c r="O97" s="50">
        <v>0</v>
      </c>
      <c r="P97" s="51">
        <f t="shared" si="4"/>
        <v>2</v>
      </c>
      <c r="Q97" s="67">
        <v>6</v>
      </c>
      <c r="R97" s="67">
        <v>6</v>
      </c>
      <c r="S97" s="61"/>
      <c r="T97" s="61"/>
      <c r="U97" s="62">
        <f t="shared" si="5"/>
        <v>6</v>
      </c>
      <c r="V97" s="69" t="s">
        <v>344</v>
      </c>
    </row>
    <row r="98" s="19" customFormat="1" ht="39" hidden="1" customHeight="1" spans="1:22">
      <c r="A98" s="98" t="s">
        <v>359</v>
      </c>
      <c r="B98" s="29" t="s">
        <v>259</v>
      </c>
      <c r="C98" s="29" t="s">
        <v>356</v>
      </c>
      <c r="D98" s="35" t="s">
        <v>61</v>
      </c>
      <c r="E98" s="45" t="s">
        <v>347</v>
      </c>
      <c r="F98" s="46" t="s">
        <v>357</v>
      </c>
      <c r="G98" s="32">
        <v>2</v>
      </c>
      <c r="H98" s="33">
        <v>27</v>
      </c>
      <c r="I98" s="33">
        <v>27</v>
      </c>
      <c r="J98" s="47">
        <v>0.125694444444444</v>
      </c>
      <c r="K98" s="32">
        <v>0</v>
      </c>
      <c r="L98" s="32">
        <f t="shared" si="3"/>
        <v>2</v>
      </c>
      <c r="M98" s="48">
        <v>16</v>
      </c>
      <c r="N98" s="49">
        <v>0.125694444444444</v>
      </c>
      <c r="O98" s="50">
        <v>0</v>
      </c>
      <c r="P98" s="51">
        <f t="shared" si="4"/>
        <v>2</v>
      </c>
      <c r="Q98" s="67">
        <v>6</v>
      </c>
      <c r="R98" s="71">
        <v>5</v>
      </c>
      <c r="S98" s="60">
        <v>1</v>
      </c>
      <c r="T98" s="60">
        <v>1</v>
      </c>
      <c r="U98" s="62">
        <f t="shared" si="5"/>
        <v>6</v>
      </c>
      <c r="V98" s="69" t="s">
        <v>344</v>
      </c>
    </row>
    <row r="99" s="19" customFormat="1" ht="40" hidden="1" customHeight="1" spans="1:22">
      <c r="A99" s="98" t="s">
        <v>360</v>
      </c>
      <c r="B99" s="29" t="s">
        <v>361</v>
      </c>
      <c r="C99" s="29" t="s">
        <v>356</v>
      </c>
      <c r="D99" s="35" t="s">
        <v>61</v>
      </c>
      <c r="E99" s="45" t="s">
        <v>347</v>
      </c>
      <c r="F99" s="46" t="s">
        <v>357</v>
      </c>
      <c r="G99" s="32">
        <v>1</v>
      </c>
      <c r="H99" s="33">
        <v>10</v>
      </c>
      <c r="I99" s="33">
        <v>10</v>
      </c>
      <c r="J99" s="47">
        <v>0.125694444444444</v>
      </c>
      <c r="K99" s="32">
        <v>0</v>
      </c>
      <c r="L99" s="32">
        <f t="shared" si="3"/>
        <v>1</v>
      </c>
      <c r="M99" s="48">
        <v>8</v>
      </c>
      <c r="N99" s="49">
        <v>0.125694444444444</v>
      </c>
      <c r="O99" s="50">
        <v>0</v>
      </c>
      <c r="P99" s="51">
        <f t="shared" si="4"/>
        <v>1</v>
      </c>
      <c r="Q99" s="60">
        <v>3</v>
      </c>
      <c r="R99" s="60">
        <v>3</v>
      </c>
      <c r="S99" s="61"/>
      <c r="T99" s="61"/>
      <c r="U99" s="62">
        <f t="shared" si="5"/>
        <v>3</v>
      </c>
      <c r="V99" s="69" t="s">
        <v>344</v>
      </c>
    </row>
    <row r="100" s="16" customFormat="1" ht="40" hidden="1" customHeight="1" spans="1:22">
      <c r="A100" s="98" t="s">
        <v>362</v>
      </c>
      <c r="B100" s="29" t="s">
        <v>363</v>
      </c>
      <c r="C100" s="29" t="s">
        <v>356</v>
      </c>
      <c r="D100" s="35" t="s">
        <v>61</v>
      </c>
      <c r="E100" s="45" t="s">
        <v>347</v>
      </c>
      <c r="F100" s="46" t="s">
        <v>357</v>
      </c>
      <c r="G100" s="32">
        <v>1</v>
      </c>
      <c r="H100" s="33">
        <v>10</v>
      </c>
      <c r="I100" s="33">
        <v>10</v>
      </c>
      <c r="J100" s="47">
        <v>0.125694444444444</v>
      </c>
      <c r="K100" s="32">
        <v>0</v>
      </c>
      <c r="L100" s="32">
        <f t="shared" si="3"/>
        <v>1</v>
      </c>
      <c r="M100" s="48">
        <v>3</v>
      </c>
      <c r="N100" s="49">
        <v>0.125694444444444</v>
      </c>
      <c r="O100" s="50">
        <v>0</v>
      </c>
      <c r="P100" s="51">
        <f t="shared" si="4"/>
        <v>1</v>
      </c>
      <c r="Q100" s="60">
        <v>3</v>
      </c>
      <c r="R100" s="64">
        <v>1</v>
      </c>
      <c r="S100" s="60">
        <v>0</v>
      </c>
      <c r="T100" s="60">
        <v>0</v>
      </c>
      <c r="U100" s="62">
        <f t="shared" si="5"/>
        <v>1</v>
      </c>
      <c r="V100" s="69" t="s">
        <v>344</v>
      </c>
    </row>
    <row r="101" s="16" customFormat="1" ht="27" hidden="1" spans="1:22">
      <c r="A101" s="98" t="s">
        <v>364</v>
      </c>
      <c r="B101" s="29" t="s">
        <v>249</v>
      </c>
      <c r="C101" s="29" t="s">
        <v>365</v>
      </c>
      <c r="D101" s="35" t="s">
        <v>61</v>
      </c>
      <c r="E101" s="45" t="s">
        <v>366</v>
      </c>
      <c r="F101" s="45" t="s">
        <v>367</v>
      </c>
      <c r="G101" s="32">
        <v>1</v>
      </c>
      <c r="H101" s="33">
        <v>33</v>
      </c>
      <c r="I101" s="33">
        <v>33</v>
      </c>
      <c r="J101" s="47">
        <v>0.125694444444444</v>
      </c>
      <c r="K101" s="32">
        <v>0</v>
      </c>
      <c r="L101" s="32">
        <f t="shared" si="3"/>
        <v>1</v>
      </c>
      <c r="M101" s="48">
        <v>26</v>
      </c>
      <c r="N101" s="49">
        <v>0.125694444444444</v>
      </c>
      <c r="O101" s="50">
        <v>0</v>
      </c>
      <c r="P101" s="51">
        <f t="shared" si="4"/>
        <v>1</v>
      </c>
      <c r="Q101" s="60">
        <v>3</v>
      </c>
      <c r="R101" s="64">
        <v>2</v>
      </c>
      <c r="S101" s="60">
        <v>1</v>
      </c>
      <c r="T101" s="60">
        <v>1</v>
      </c>
      <c r="U101" s="62">
        <f t="shared" si="5"/>
        <v>3</v>
      </c>
      <c r="V101" s="69" t="s">
        <v>368</v>
      </c>
    </row>
    <row r="102" s="19" customFormat="1" ht="36" hidden="1" customHeight="1" spans="1:22">
      <c r="A102" s="98" t="s">
        <v>369</v>
      </c>
      <c r="B102" s="29" t="s">
        <v>261</v>
      </c>
      <c r="C102" s="29" t="s">
        <v>370</v>
      </c>
      <c r="D102" s="35" t="s">
        <v>61</v>
      </c>
      <c r="E102" s="45" t="s">
        <v>366</v>
      </c>
      <c r="F102" s="46" t="s">
        <v>371</v>
      </c>
      <c r="G102" s="32">
        <v>2</v>
      </c>
      <c r="H102" s="33">
        <v>14</v>
      </c>
      <c r="I102" s="33">
        <v>14</v>
      </c>
      <c r="J102" s="47">
        <v>0.125694444444444</v>
      </c>
      <c r="K102" s="32">
        <v>0</v>
      </c>
      <c r="L102" s="32">
        <f t="shared" si="3"/>
        <v>2</v>
      </c>
      <c r="M102" s="48">
        <v>11</v>
      </c>
      <c r="N102" s="49">
        <v>0.125694444444444</v>
      </c>
      <c r="O102" s="50">
        <v>0</v>
      </c>
      <c r="P102" s="51">
        <f t="shared" si="4"/>
        <v>2</v>
      </c>
      <c r="Q102" s="67">
        <v>6</v>
      </c>
      <c r="R102" s="67">
        <v>6</v>
      </c>
      <c r="S102" s="61"/>
      <c r="T102" s="61"/>
      <c r="U102" s="62">
        <f t="shared" si="5"/>
        <v>6</v>
      </c>
      <c r="V102" s="69" t="s">
        <v>368</v>
      </c>
    </row>
    <row r="103" s="19" customFormat="1" ht="36" hidden="1" customHeight="1" spans="1:22">
      <c r="A103" s="98" t="s">
        <v>372</v>
      </c>
      <c r="B103" s="29" t="s">
        <v>255</v>
      </c>
      <c r="C103" s="29" t="s">
        <v>370</v>
      </c>
      <c r="D103" s="35" t="s">
        <v>61</v>
      </c>
      <c r="E103" s="45" t="s">
        <v>366</v>
      </c>
      <c r="F103" s="46" t="s">
        <v>371</v>
      </c>
      <c r="G103" s="32">
        <v>1</v>
      </c>
      <c r="H103" s="33">
        <v>5</v>
      </c>
      <c r="I103" s="33">
        <v>5</v>
      </c>
      <c r="J103" s="47">
        <v>0.125694444444444</v>
      </c>
      <c r="K103" s="32">
        <v>0</v>
      </c>
      <c r="L103" s="32">
        <f t="shared" si="3"/>
        <v>1</v>
      </c>
      <c r="M103" s="48">
        <v>4</v>
      </c>
      <c r="N103" s="49">
        <v>0.125694444444444</v>
      </c>
      <c r="O103" s="50">
        <v>0</v>
      </c>
      <c r="P103" s="51">
        <f t="shared" si="4"/>
        <v>1</v>
      </c>
      <c r="Q103" s="60">
        <v>3</v>
      </c>
      <c r="R103" s="64">
        <v>2</v>
      </c>
      <c r="S103" s="60">
        <v>1</v>
      </c>
      <c r="T103" s="60">
        <v>0</v>
      </c>
      <c r="U103" s="62">
        <f t="shared" si="5"/>
        <v>2</v>
      </c>
      <c r="V103" s="69" t="s">
        <v>368</v>
      </c>
    </row>
    <row r="104" s="19" customFormat="1" ht="37" hidden="1" customHeight="1" spans="1:22">
      <c r="A104" s="98" t="s">
        <v>373</v>
      </c>
      <c r="B104" s="29" t="s">
        <v>361</v>
      </c>
      <c r="C104" s="29" t="s">
        <v>370</v>
      </c>
      <c r="D104" s="35" t="s">
        <v>61</v>
      </c>
      <c r="E104" s="45" t="s">
        <v>366</v>
      </c>
      <c r="F104" s="46" t="s">
        <v>371</v>
      </c>
      <c r="G104" s="32">
        <v>2</v>
      </c>
      <c r="H104" s="33">
        <v>13</v>
      </c>
      <c r="I104" s="33">
        <v>13</v>
      </c>
      <c r="J104" s="47">
        <v>0.125694444444444</v>
      </c>
      <c r="K104" s="32">
        <v>0</v>
      </c>
      <c r="L104" s="32">
        <f t="shared" si="3"/>
        <v>2</v>
      </c>
      <c r="M104" s="48">
        <v>12</v>
      </c>
      <c r="N104" s="49">
        <v>0.125694444444444</v>
      </c>
      <c r="O104" s="50">
        <v>0</v>
      </c>
      <c r="P104" s="51">
        <f t="shared" si="4"/>
        <v>2</v>
      </c>
      <c r="Q104" s="67">
        <v>6</v>
      </c>
      <c r="R104" s="71">
        <v>5</v>
      </c>
      <c r="S104" s="60">
        <v>1</v>
      </c>
      <c r="T104" s="60">
        <v>0</v>
      </c>
      <c r="U104" s="62">
        <f t="shared" si="5"/>
        <v>5</v>
      </c>
      <c r="V104" s="69" t="s">
        <v>368</v>
      </c>
    </row>
    <row r="105" s="19" customFormat="1" ht="40" hidden="1" customHeight="1" spans="1:22">
      <c r="A105" s="98" t="s">
        <v>374</v>
      </c>
      <c r="B105" s="29" t="s">
        <v>259</v>
      </c>
      <c r="C105" s="29" t="s">
        <v>375</v>
      </c>
      <c r="D105" s="35" t="s">
        <v>61</v>
      </c>
      <c r="E105" s="45" t="s">
        <v>376</v>
      </c>
      <c r="F105" s="46" t="s">
        <v>377</v>
      </c>
      <c r="G105" s="32">
        <v>1</v>
      </c>
      <c r="H105" s="33">
        <v>11</v>
      </c>
      <c r="I105" s="33">
        <v>11</v>
      </c>
      <c r="J105" s="47">
        <v>0.125694444444444</v>
      </c>
      <c r="K105" s="32">
        <v>0</v>
      </c>
      <c r="L105" s="32">
        <f t="shared" si="3"/>
        <v>1</v>
      </c>
      <c r="M105" s="48">
        <v>7</v>
      </c>
      <c r="N105" s="49">
        <v>0.125694444444444</v>
      </c>
      <c r="O105" s="50">
        <v>0</v>
      </c>
      <c r="P105" s="51">
        <f t="shared" si="4"/>
        <v>1</v>
      </c>
      <c r="Q105" s="60">
        <v>3</v>
      </c>
      <c r="R105" s="60">
        <v>3</v>
      </c>
      <c r="S105" s="61"/>
      <c r="T105" s="61"/>
      <c r="U105" s="62">
        <f t="shared" si="5"/>
        <v>3</v>
      </c>
      <c r="V105" s="69" t="s">
        <v>368</v>
      </c>
    </row>
    <row r="106" s="16" customFormat="1" ht="27" hidden="1" spans="1:22">
      <c r="A106" s="98" t="s">
        <v>378</v>
      </c>
      <c r="B106" s="29" t="s">
        <v>251</v>
      </c>
      <c r="C106" s="29" t="s">
        <v>379</v>
      </c>
      <c r="D106" s="35" t="s">
        <v>61</v>
      </c>
      <c r="E106" s="45" t="s">
        <v>376</v>
      </c>
      <c r="F106" s="45" t="s">
        <v>380</v>
      </c>
      <c r="G106" s="32">
        <v>1</v>
      </c>
      <c r="H106" s="33">
        <v>19</v>
      </c>
      <c r="I106" s="33">
        <v>19</v>
      </c>
      <c r="J106" s="47">
        <v>0.125694444444444</v>
      </c>
      <c r="K106" s="32">
        <v>0</v>
      </c>
      <c r="L106" s="32">
        <f t="shared" si="3"/>
        <v>1</v>
      </c>
      <c r="M106" s="48">
        <v>17</v>
      </c>
      <c r="N106" s="49">
        <v>0.125694444444444</v>
      </c>
      <c r="O106" s="50">
        <v>0</v>
      </c>
      <c r="P106" s="51">
        <f t="shared" si="4"/>
        <v>1</v>
      </c>
      <c r="Q106" s="60">
        <v>3</v>
      </c>
      <c r="R106" s="60">
        <v>3</v>
      </c>
      <c r="S106" s="61"/>
      <c r="T106" s="61"/>
      <c r="U106" s="62">
        <f t="shared" si="5"/>
        <v>3</v>
      </c>
      <c r="V106" s="69" t="s">
        <v>368</v>
      </c>
    </row>
    <row r="107" s="19" customFormat="1" ht="45" hidden="1" spans="1:22">
      <c r="A107" s="98" t="s">
        <v>381</v>
      </c>
      <c r="B107" s="29" t="s">
        <v>361</v>
      </c>
      <c r="C107" s="29" t="s">
        <v>375</v>
      </c>
      <c r="D107" s="35" t="s">
        <v>61</v>
      </c>
      <c r="E107" s="45" t="s">
        <v>376</v>
      </c>
      <c r="F107" s="46" t="s">
        <v>377</v>
      </c>
      <c r="G107" s="32">
        <v>1</v>
      </c>
      <c r="H107" s="33">
        <v>13</v>
      </c>
      <c r="I107" s="33">
        <v>13</v>
      </c>
      <c r="J107" s="47">
        <v>0.125694444444444</v>
      </c>
      <c r="K107" s="32">
        <v>0</v>
      </c>
      <c r="L107" s="32">
        <f t="shared" si="3"/>
        <v>1</v>
      </c>
      <c r="M107" s="48">
        <v>10</v>
      </c>
      <c r="N107" s="49">
        <v>0.125694444444444</v>
      </c>
      <c r="O107" s="50">
        <v>0</v>
      </c>
      <c r="P107" s="51">
        <f t="shared" si="4"/>
        <v>1</v>
      </c>
      <c r="Q107" s="60">
        <v>3</v>
      </c>
      <c r="R107" s="60">
        <v>3</v>
      </c>
      <c r="S107" s="61"/>
      <c r="T107" s="61"/>
      <c r="U107" s="62">
        <f t="shared" si="5"/>
        <v>3</v>
      </c>
      <c r="V107" s="69" t="s">
        <v>368</v>
      </c>
    </row>
    <row r="108" s="16" customFormat="1" ht="54" hidden="1" spans="1:22">
      <c r="A108" s="98" t="s">
        <v>382</v>
      </c>
      <c r="B108" s="29" t="s">
        <v>239</v>
      </c>
      <c r="C108" s="29" t="s">
        <v>383</v>
      </c>
      <c r="D108" s="35" t="s">
        <v>61</v>
      </c>
      <c r="E108" s="45" t="s">
        <v>384</v>
      </c>
      <c r="F108" s="45" t="s">
        <v>385</v>
      </c>
      <c r="G108" s="32">
        <v>1</v>
      </c>
      <c r="H108" s="33">
        <v>17</v>
      </c>
      <c r="I108" s="33">
        <v>17</v>
      </c>
      <c r="J108" s="47">
        <v>0.125694444444444</v>
      </c>
      <c r="K108" s="32">
        <v>0</v>
      </c>
      <c r="L108" s="32">
        <f t="shared" si="3"/>
        <v>1</v>
      </c>
      <c r="M108" s="48">
        <v>11</v>
      </c>
      <c r="N108" s="49">
        <v>0.125694444444444</v>
      </c>
      <c r="O108" s="50">
        <v>0</v>
      </c>
      <c r="P108" s="51">
        <f t="shared" si="4"/>
        <v>1</v>
      </c>
      <c r="Q108" s="60">
        <v>3</v>
      </c>
      <c r="R108" s="60">
        <v>3</v>
      </c>
      <c r="S108" s="61"/>
      <c r="T108" s="61"/>
      <c r="U108" s="62">
        <f t="shared" si="5"/>
        <v>3</v>
      </c>
      <c r="V108" s="69" t="s">
        <v>386</v>
      </c>
    </row>
    <row r="109" s="19" customFormat="1" ht="54" hidden="1" spans="1:22">
      <c r="A109" s="98" t="s">
        <v>387</v>
      </c>
      <c r="B109" s="29" t="s">
        <v>361</v>
      </c>
      <c r="C109" s="29" t="s">
        <v>388</v>
      </c>
      <c r="D109" s="35" t="s">
        <v>61</v>
      </c>
      <c r="E109" s="45" t="s">
        <v>384</v>
      </c>
      <c r="F109" s="46" t="s">
        <v>389</v>
      </c>
      <c r="G109" s="32">
        <v>2</v>
      </c>
      <c r="H109" s="33">
        <v>11</v>
      </c>
      <c r="I109" s="33">
        <v>11</v>
      </c>
      <c r="J109" s="47">
        <v>0.125694444444444</v>
      </c>
      <c r="K109" s="32">
        <v>0</v>
      </c>
      <c r="L109" s="32">
        <f t="shared" si="3"/>
        <v>2</v>
      </c>
      <c r="M109" s="48">
        <v>10</v>
      </c>
      <c r="N109" s="49">
        <v>0.125694444444444</v>
      </c>
      <c r="O109" s="50">
        <v>0</v>
      </c>
      <c r="P109" s="51">
        <f t="shared" si="4"/>
        <v>2</v>
      </c>
      <c r="Q109" s="67">
        <v>6</v>
      </c>
      <c r="R109" s="71">
        <v>5</v>
      </c>
      <c r="S109" s="60">
        <v>1</v>
      </c>
      <c r="T109" s="60">
        <v>1</v>
      </c>
      <c r="U109" s="62">
        <f t="shared" si="5"/>
        <v>6</v>
      </c>
      <c r="V109" s="69" t="s">
        <v>386</v>
      </c>
    </row>
    <row r="110" s="19" customFormat="1" ht="33" hidden="1" customHeight="1" spans="1:22">
      <c r="A110" s="98" t="s">
        <v>390</v>
      </c>
      <c r="B110" s="29" t="s">
        <v>255</v>
      </c>
      <c r="C110" s="29" t="s">
        <v>388</v>
      </c>
      <c r="D110" s="35" t="s">
        <v>61</v>
      </c>
      <c r="E110" s="45" t="s">
        <v>384</v>
      </c>
      <c r="F110" s="46" t="s">
        <v>389</v>
      </c>
      <c r="G110" s="32">
        <v>1</v>
      </c>
      <c r="H110" s="33">
        <v>4</v>
      </c>
      <c r="I110" s="33">
        <v>4</v>
      </c>
      <c r="J110" s="47">
        <v>0.125694444444444</v>
      </c>
      <c r="K110" s="32">
        <v>0</v>
      </c>
      <c r="L110" s="32">
        <f t="shared" si="3"/>
        <v>1</v>
      </c>
      <c r="M110" s="48">
        <v>4</v>
      </c>
      <c r="N110" s="49">
        <v>0.125694444444444</v>
      </c>
      <c r="O110" s="50">
        <v>0</v>
      </c>
      <c r="P110" s="51">
        <f t="shared" si="4"/>
        <v>1</v>
      </c>
      <c r="Q110" s="60">
        <v>3</v>
      </c>
      <c r="R110" s="60">
        <v>3</v>
      </c>
      <c r="S110" s="61"/>
      <c r="T110" s="61"/>
      <c r="U110" s="62">
        <f t="shared" si="5"/>
        <v>3</v>
      </c>
      <c r="V110" s="69" t="s">
        <v>386</v>
      </c>
    </row>
    <row r="111" s="19" customFormat="1" ht="28.5" hidden="1" spans="1:22">
      <c r="A111" s="98" t="s">
        <v>391</v>
      </c>
      <c r="B111" s="29" t="s">
        <v>392</v>
      </c>
      <c r="C111" s="29" t="s">
        <v>393</v>
      </c>
      <c r="D111" s="36" t="s">
        <v>61</v>
      </c>
      <c r="E111" s="45" t="s">
        <v>394</v>
      </c>
      <c r="F111" s="45" t="s">
        <v>395</v>
      </c>
      <c r="G111" s="32">
        <v>1</v>
      </c>
      <c r="H111" s="33">
        <v>11</v>
      </c>
      <c r="I111" s="33">
        <v>11</v>
      </c>
      <c r="J111" s="47">
        <v>0.125694444444444</v>
      </c>
      <c r="K111" s="32">
        <v>0</v>
      </c>
      <c r="L111" s="32">
        <f t="shared" si="3"/>
        <v>1</v>
      </c>
      <c r="M111" s="48">
        <v>8</v>
      </c>
      <c r="N111" s="49">
        <v>0.125694444444444</v>
      </c>
      <c r="O111" s="50">
        <v>0</v>
      </c>
      <c r="P111" s="51">
        <f t="shared" si="4"/>
        <v>1</v>
      </c>
      <c r="Q111" s="60">
        <v>3</v>
      </c>
      <c r="R111" s="64">
        <v>2</v>
      </c>
      <c r="S111" s="60">
        <v>1</v>
      </c>
      <c r="T111" s="60">
        <v>0</v>
      </c>
      <c r="U111" s="62">
        <f t="shared" si="5"/>
        <v>2</v>
      </c>
      <c r="V111" s="69" t="s">
        <v>386</v>
      </c>
    </row>
    <row r="112" s="19" customFormat="1" ht="28.5" hidden="1" spans="1:22">
      <c r="A112" s="98" t="s">
        <v>396</v>
      </c>
      <c r="B112" s="29" t="s">
        <v>392</v>
      </c>
      <c r="C112" s="29" t="s">
        <v>397</v>
      </c>
      <c r="D112" s="36" t="s">
        <v>61</v>
      </c>
      <c r="E112" s="45" t="s">
        <v>398</v>
      </c>
      <c r="F112" s="45" t="s">
        <v>399</v>
      </c>
      <c r="G112" s="32">
        <v>1</v>
      </c>
      <c r="H112" s="33">
        <v>3</v>
      </c>
      <c r="I112" s="33">
        <v>3</v>
      </c>
      <c r="J112" s="47">
        <v>0.125694444444444</v>
      </c>
      <c r="K112" s="32">
        <v>0</v>
      </c>
      <c r="L112" s="32">
        <f t="shared" si="3"/>
        <v>1</v>
      </c>
      <c r="M112" s="48">
        <v>1</v>
      </c>
      <c r="N112" s="75"/>
      <c r="O112" s="50">
        <v>0</v>
      </c>
      <c r="P112" s="51">
        <f t="shared" si="4"/>
        <v>1</v>
      </c>
      <c r="Q112" s="60">
        <v>1</v>
      </c>
      <c r="R112" s="60">
        <v>1</v>
      </c>
      <c r="S112" s="61"/>
      <c r="T112" s="61"/>
      <c r="U112" s="62">
        <f t="shared" si="5"/>
        <v>1</v>
      </c>
      <c r="V112" s="69" t="s">
        <v>386</v>
      </c>
    </row>
    <row r="113" s="19" customFormat="1" ht="28.5" hidden="1" spans="1:22">
      <c r="A113" s="98" t="s">
        <v>400</v>
      </c>
      <c r="B113" s="29" t="s">
        <v>392</v>
      </c>
      <c r="C113" s="29" t="s">
        <v>401</v>
      </c>
      <c r="D113" s="36" t="s">
        <v>61</v>
      </c>
      <c r="E113" s="45" t="s">
        <v>398</v>
      </c>
      <c r="F113" s="45" t="s">
        <v>399</v>
      </c>
      <c r="G113" s="32">
        <v>1</v>
      </c>
      <c r="H113" s="33">
        <v>4</v>
      </c>
      <c r="I113" s="33">
        <v>4</v>
      </c>
      <c r="J113" s="47">
        <v>0.125694444444444</v>
      </c>
      <c r="K113" s="32">
        <v>0</v>
      </c>
      <c r="L113" s="32">
        <f t="shared" si="3"/>
        <v>1</v>
      </c>
      <c r="M113" s="48">
        <v>2</v>
      </c>
      <c r="N113" s="52" t="s">
        <v>193</v>
      </c>
      <c r="O113" s="50">
        <v>0</v>
      </c>
      <c r="P113" s="51">
        <f t="shared" si="4"/>
        <v>1</v>
      </c>
      <c r="Q113" s="60">
        <v>2</v>
      </c>
      <c r="R113" s="60">
        <v>2</v>
      </c>
      <c r="S113" s="61"/>
      <c r="T113" s="61"/>
      <c r="U113" s="62">
        <f t="shared" si="5"/>
        <v>2</v>
      </c>
      <c r="V113" s="69" t="s">
        <v>386</v>
      </c>
    </row>
    <row r="114" s="19" customFormat="1" ht="45" customHeight="1" spans="1:22">
      <c r="A114" s="98" t="s">
        <v>402</v>
      </c>
      <c r="B114" s="29" t="s">
        <v>261</v>
      </c>
      <c r="C114" s="29" t="s">
        <v>403</v>
      </c>
      <c r="D114" s="35" t="s">
        <v>61</v>
      </c>
      <c r="E114" s="46" t="s">
        <v>404</v>
      </c>
      <c r="F114" s="46" t="s">
        <v>405</v>
      </c>
      <c r="G114" s="32">
        <v>2</v>
      </c>
      <c r="H114" s="33">
        <v>2</v>
      </c>
      <c r="I114" s="33">
        <v>2</v>
      </c>
      <c r="J114" s="48" t="s">
        <v>198</v>
      </c>
      <c r="K114" s="32">
        <v>2</v>
      </c>
      <c r="L114" s="32">
        <f t="shared" si="3"/>
        <v>0</v>
      </c>
      <c r="M114" s="48">
        <v>2</v>
      </c>
      <c r="N114" s="57" t="s">
        <v>319</v>
      </c>
      <c r="O114" s="50">
        <v>1</v>
      </c>
      <c r="P114" s="51">
        <f t="shared" si="4"/>
        <v>-1</v>
      </c>
      <c r="Q114" s="60">
        <v>2</v>
      </c>
      <c r="R114" s="64">
        <v>0</v>
      </c>
      <c r="S114" s="60">
        <v>0</v>
      </c>
      <c r="T114" s="60">
        <v>0</v>
      </c>
      <c r="U114" s="62" t="s">
        <v>100</v>
      </c>
      <c r="V114" s="69"/>
    </row>
    <row r="115" s="20" customFormat="1" ht="33" hidden="1" customHeight="1" spans="1:22">
      <c r="A115" s="98" t="s">
        <v>406</v>
      </c>
      <c r="B115" s="29" t="s">
        <v>255</v>
      </c>
      <c r="C115" s="29" t="s">
        <v>403</v>
      </c>
      <c r="D115" s="35" t="s">
        <v>61</v>
      </c>
      <c r="E115" s="46" t="s">
        <v>404</v>
      </c>
      <c r="F115" s="46" t="s">
        <v>405</v>
      </c>
      <c r="G115" s="32">
        <v>2</v>
      </c>
      <c r="H115" s="33">
        <v>12</v>
      </c>
      <c r="I115" s="33">
        <v>12</v>
      </c>
      <c r="J115" s="47">
        <v>0.125694444444444</v>
      </c>
      <c r="K115" s="32">
        <v>0</v>
      </c>
      <c r="L115" s="32">
        <f t="shared" si="3"/>
        <v>2</v>
      </c>
      <c r="M115" s="48">
        <v>6</v>
      </c>
      <c r="N115" s="49">
        <v>0.125694444444444</v>
      </c>
      <c r="O115" s="50">
        <v>0</v>
      </c>
      <c r="P115" s="51">
        <f t="shared" si="4"/>
        <v>2</v>
      </c>
      <c r="Q115" s="67">
        <v>6</v>
      </c>
      <c r="R115" s="71">
        <v>4</v>
      </c>
      <c r="S115" s="78">
        <v>0</v>
      </c>
      <c r="T115" s="78">
        <v>0</v>
      </c>
      <c r="U115" s="62">
        <f t="shared" si="5"/>
        <v>4</v>
      </c>
      <c r="V115" s="69" t="s">
        <v>407</v>
      </c>
    </row>
    <row r="116" s="21" customFormat="1" ht="33" customHeight="1" spans="1:22">
      <c r="A116" s="98" t="s">
        <v>408</v>
      </c>
      <c r="B116" s="29" t="s">
        <v>361</v>
      </c>
      <c r="C116" s="29" t="s">
        <v>403</v>
      </c>
      <c r="D116" s="35" t="s">
        <v>61</v>
      </c>
      <c r="E116" s="46" t="s">
        <v>404</v>
      </c>
      <c r="F116" s="46" t="s">
        <v>405</v>
      </c>
      <c r="G116" s="32">
        <v>4</v>
      </c>
      <c r="H116" s="33">
        <v>7</v>
      </c>
      <c r="I116" s="33">
        <v>7</v>
      </c>
      <c r="J116" s="48" t="s">
        <v>198</v>
      </c>
      <c r="K116" s="32">
        <v>1</v>
      </c>
      <c r="L116" s="32">
        <f t="shared" si="3"/>
        <v>3</v>
      </c>
      <c r="M116" s="48">
        <v>6</v>
      </c>
      <c r="N116" s="57" t="s">
        <v>198</v>
      </c>
      <c r="O116" s="50">
        <v>0</v>
      </c>
      <c r="P116" s="51">
        <f t="shared" si="4"/>
        <v>3</v>
      </c>
      <c r="Q116" s="65">
        <v>6</v>
      </c>
      <c r="R116" s="66">
        <v>5</v>
      </c>
      <c r="S116" s="79">
        <v>0</v>
      </c>
      <c r="T116" s="79">
        <v>0</v>
      </c>
      <c r="U116" s="62">
        <f t="shared" si="5"/>
        <v>5</v>
      </c>
      <c r="V116" s="69" t="s">
        <v>407</v>
      </c>
    </row>
    <row r="117" s="22" customFormat="1" ht="33" hidden="1" customHeight="1" spans="1:22">
      <c r="A117" s="98" t="s">
        <v>409</v>
      </c>
      <c r="B117" s="29" t="s">
        <v>410</v>
      </c>
      <c r="C117" s="29" t="s">
        <v>403</v>
      </c>
      <c r="D117" s="35" t="s">
        <v>61</v>
      </c>
      <c r="E117" s="46" t="s">
        <v>404</v>
      </c>
      <c r="F117" s="46" t="s">
        <v>405</v>
      </c>
      <c r="G117" s="32">
        <v>5</v>
      </c>
      <c r="H117" s="33">
        <v>23</v>
      </c>
      <c r="I117" s="33">
        <v>23</v>
      </c>
      <c r="J117" s="47">
        <v>0.125694444444444</v>
      </c>
      <c r="K117" s="32">
        <v>0</v>
      </c>
      <c r="L117" s="32">
        <f t="shared" si="3"/>
        <v>5</v>
      </c>
      <c r="M117" s="48">
        <v>16</v>
      </c>
      <c r="N117" s="49">
        <v>0.125694444444444</v>
      </c>
      <c r="O117" s="50">
        <v>0</v>
      </c>
      <c r="P117" s="51">
        <f t="shared" si="4"/>
        <v>5</v>
      </c>
      <c r="Q117" s="64">
        <v>15</v>
      </c>
      <c r="R117" s="64">
        <v>14</v>
      </c>
      <c r="S117" s="64">
        <v>1</v>
      </c>
      <c r="T117" s="64">
        <v>0</v>
      </c>
      <c r="U117" s="62">
        <f t="shared" si="5"/>
        <v>14</v>
      </c>
      <c r="V117" s="69" t="s">
        <v>407</v>
      </c>
    </row>
    <row r="118" s="23" customFormat="1" ht="38" customHeight="1" spans="1:22">
      <c r="A118" s="98" t="s">
        <v>411</v>
      </c>
      <c r="B118" s="29" t="s">
        <v>412</v>
      </c>
      <c r="C118" s="29" t="s">
        <v>403</v>
      </c>
      <c r="D118" s="35" t="s">
        <v>413</v>
      </c>
      <c r="E118" s="45" t="s">
        <v>404</v>
      </c>
      <c r="F118" s="45" t="s">
        <v>414</v>
      </c>
      <c r="G118" s="32">
        <v>5</v>
      </c>
      <c r="H118" s="33">
        <v>4</v>
      </c>
      <c r="I118" s="33">
        <v>4</v>
      </c>
      <c r="J118" s="48" t="s">
        <v>198</v>
      </c>
      <c r="K118" s="32">
        <v>4</v>
      </c>
      <c r="L118" s="32">
        <f t="shared" si="3"/>
        <v>1</v>
      </c>
      <c r="M118" s="48">
        <v>3</v>
      </c>
      <c r="N118" s="57" t="s">
        <v>198</v>
      </c>
      <c r="O118" s="50">
        <v>1</v>
      </c>
      <c r="P118" s="51">
        <f t="shared" si="4"/>
        <v>0</v>
      </c>
      <c r="Q118" s="80">
        <v>2</v>
      </c>
      <c r="R118" s="64">
        <v>1</v>
      </c>
      <c r="S118" s="80">
        <v>1</v>
      </c>
      <c r="T118" s="80">
        <v>0</v>
      </c>
      <c r="U118" s="62">
        <f t="shared" si="5"/>
        <v>1</v>
      </c>
      <c r="V118" s="69" t="s">
        <v>407</v>
      </c>
    </row>
    <row r="119" s="23" customFormat="1" ht="36" customHeight="1" spans="1:22">
      <c r="A119" s="98" t="s">
        <v>415</v>
      </c>
      <c r="B119" s="29" t="s">
        <v>307</v>
      </c>
      <c r="C119" s="29" t="s">
        <v>403</v>
      </c>
      <c r="D119" s="35" t="s">
        <v>413</v>
      </c>
      <c r="E119" s="45" t="s">
        <v>404</v>
      </c>
      <c r="F119" s="45" t="s">
        <v>414</v>
      </c>
      <c r="G119" s="32">
        <v>9</v>
      </c>
      <c r="H119" s="33">
        <v>9</v>
      </c>
      <c r="I119" s="33">
        <v>9</v>
      </c>
      <c r="J119" s="48" t="s">
        <v>198</v>
      </c>
      <c r="K119" s="32">
        <v>5</v>
      </c>
      <c r="L119" s="32">
        <f t="shared" si="3"/>
        <v>4</v>
      </c>
      <c r="M119" s="48">
        <v>9</v>
      </c>
      <c r="N119" s="76">
        <v>0.0840277777777778</v>
      </c>
      <c r="O119" s="50">
        <v>0</v>
      </c>
      <c r="P119" s="51">
        <f t="shared" si="4"/>
        <v>4</v>
      </c>
      <c r="Q119" s="80">
        <v>8</v>
      </c>
      <c r="R119" s="64">
        <v>6</v>
      </c>
      <c r="S119" s="80">
        <v>1</v>
      </c>
      <c r="T119" s="80">
        <v>0</v>
      </c>
      <c r="U119" s="62">
        <f t="shared" si="5"/>
        <v>6</v>
      </c>
      <c r="V119" s="69" t="s">
        <v>416</v>
      </c>
    </row>
    <row r="120" s="23" customFormat="1" ht="36" hidden="1" customHeight="1" spans="1:22">
      <c r="A120" s="98" t="s">
        <v>417</v>
      </c>
      <c r="B120" s="29" t="s">
        <v>363</v>
      </c>
      <c r="C120" s="29" t="s">
        <v>403</v>
      </c>
      <c r="D120" s="35" t="s">
        <v>170</v>
      </c>
      <c r="E120" s="45" t="s">
        <v>404</v>
      </c>
      <c r="F120" s="45" t="s">
        <v>414</v>
      </c>
      <c r="G120" s="32">
        <v>4</v>
      </c>
      <c r="H120" s="33">
        <v>177</v>
      </c>
      <c r="I120" s="33">
        <v>177</v>
      </c>
      <c r="J120" s="47">
        <v>0.125694444444444</v>
      </c>
      <c r="K120" s="32">
        <v>0</v>
      </c>
      <c r="L120" s="32">
        <f t="shared" si="3"/>
        <v>4</v>
      </c>
      <c r="M120" s="48">
        <v>156</v>
      </c>
      <c r="N120" s="49">
        <v>0.125694444444444</v>
      </c>
      <c r="O120" s="50">
        <v>0</v>
      </c>
      <c r="P120" s="51">
        <f t="shared" si="4"/>
        <v>4</v>
      </c>
      <c r="Q120" s="60">
        <v>12</v>
      </c>
      <c r="R120" s="64">
        <v>9</v>
      </c>
      <c r="S120" s="80">
        <v>3</v>
      </c>
      <c r="T120" s="80">
        <v>2</v>
      </c>
      <c r="U120" s="62">
        <f t="shared" si="5"/>
        <v>11</v>
      </c>
      <c r="V120" s="69" t="s">
        <v>407</v>
      </c>
    </row>
    <row r="121" s="23" customFormat="1" ht="36" hidden="1" customHeight="1" spans="1:22">
      <c r="A121" s="98" t="s">
        <v>418</v>
      </c>
      <c r="B121" s="29" t="s">
        <v>419</v>
      </c>
      <c r="C121" s="29" t="s">
        <v>403</v>
      </c>
      <c r="D121" s="35" t="s">
        <v>170</v>
      </c>
      <c r="E121" s="45" t="s">
        <v>404</v>
      </c>
      <c r="F121" s="45" t="s">
        <v>414</v>
      </c>
      <c r="G121" s="32">
        <v>5</v>
      </c>
      <c r="H121" s="33">
        <v>180</v>
      </c>
      <c r="I121" s="33">
        <v>180</v>
      </c>
      <c r="J121" s="47">
        <v>0.125694444444444</v>
      </c>
      <c r="K121" s="32">
        <v>0</v>
      </c>
      <c r="L121" s="32">
        <f t="shared" si="3"/>
        <v>5</v>
      </c>
      <c r="M121" s="48">
        <v>157</v>
      </c>
      <c r="N121" s="49">
        <v>0.125694444444444</v>
      </c>
      <c r="O121" s="50">
        <v>0</v>
      </c>
      <c r="P121" s="51">
        <f t="shared" si="4"/>
        <v>5</v>
      </c>
      <c r="Q121" s="80">
        <v>16</v>
      </c>
      <c r="R121" s="64">
        <v>13</v>
      </c>
      <c r="S121" s="80">
        <v>3</v>
      </c>
      <c r="T121" s="80">
        <v>2</v>
      </c>
      <c r="U121" s="62">
        <f t="shared" si="5"/>
        <v>15</v>
      </c>
      <c r="V121" s="69" t="s">
        <v>416</v>
      </c>
    </row>
    <row r="122" s="23" customFormat="1" ht="37" hidden="1" customHeight="1" spans="1:22">
      <c r="A122" s="98" t="s">
        <v>420</v>
      </c>
      <c r="B122" s="29" t="s">
        <v>421</v>
      </c>
      <c r="C122" s="29" t="s">
        <v>403</v>
      </c>
      <c r="D122" s="35" t="s">
        <v>170</v>
      </c>
      <c r="E122" s="45" t="s">
        <v>404</v>
      </c>
      <c r="F122" s="45" t="s">
        <v>414</v>
      </c>
      <c r="G122" s="32">
        <v>4</v>
      </c>
      <c r="H122" s="33">
        <v>155</v>
      </c>
      <c r="I122" s="33">
        <v>155</v>
      </c>
      <c r="J122" s="47">
        <v>0.125694444444444</v>
      </c>
      <c r="K122" s="32">
        <v>0</v>
      </c>
      <c r="L122" s="32">
        <f t="shared" si="3"/>
        <v>4</v>
      </c>
      <c r="M122" s="48">
        <v>130</v>
      </c>
      <c r="N122" s="49">
        <v>0.125694444444444</v>
      </c>
      <c r="O122" s="50">
        <v>0</v>
      </c>
      <c r="P122" s="51">
        <f t="shared" si="4"/>
        <v>4</v>
      </c>
      <c r="Q122" s="80">
        <v>13</v>
      </c>
      <c r="R122" s="64">
        <v>12</v>
      </c>
      <c r="S122" s="80">
        <v>0</v>
      </c>
      <c r="T122" s="80">
        <v>0</v>
      </c>
      <c r="U122" s="62">
        <f t="shared" si="5"/>
        <v>12</v>
      </c>
      <c r="V122" s="69" t="s">
        <v>416</v>
      </c>
    </row>
    <row r="123" s="23" customFormat="1" ht="38" hidden="1" customHeight="1" spans="1:22">
      <c r="A123" s="98" t="s">
        <v>422</v>
      </c>
      <c r="B123" s="29" t="s">
        <v>423</v>
      </c>
      <c r="C123" s="29" t="s">
        <v>403</v>
      </c>
      <c r="D123" s="35" t="s">
        <v>170</v>
      </c>
      <c r="E123" s="45" t="s">
        <v>404</v>
      </c>
      <c r="F123" s="45" t="s">
        <v>414</v>
      </c>
      <c r="G123" s="32">
        <v>1</v>
      </c>
      <c r="H123" s="33">
        <v>44</v>
      </c>
      <c r="I123" s="33">
        <v>44</v>
      </c>
      <c r="J123" s="47">
        <v>0.125694444444444</v>
      </c>
      <c r="K123" s="32">
        <v>0</v>
      </c>
      <c r="L123" s="32">
        <f t="shared" si="3"/>
        <v>1</v>
      </c>
      <c r="M123" s="48">
        <v>36</v>
      </c>
      <c r="N123" s="49">
        <v>0.125694444444444</v>
      </c>
      <c r="O123" s="50">
        <v>0</v>
      </c>
      <c r="P123" s="51">
        <f t="shared" si="4"/>
        <v>1</v>
      </c>
      <c r="Q123" s="60">
        <v>3</v>
      </c>
      <c r="R123" s="64">
        <v>2</v>
      </c>
      <c r="S123" s="80">
        <v>1</v>
      </c>
      <c r="T123" s="80">
        <v>1</v>
      </c>
      <c r="U123" s="62">
        <f t="shared" si="5"/>
        <v>3</v>
      </c>
      <c r="V123" s="69" t="s">
        <v>416</v>
      </c>
    </row>
    <row r="124" s="24" customFormat="1" ht="56" customHeight="1" spans="1:22">
      <c r="A124" s="99" t="s">
        <v>424</v>
      </c>
      <c r="B124" s="29" t="s">
        <v>425</v>
      </c>
      <c r="C124" s="29" t="s">
        <v>426</v>
      </c>
      <c r="D124" s="35" t="s">
        <v>61</v>
      </c>
      <c r="E124" s="74" t="s">
        <v>427</v>
      </c>
      <c r="F124" s="74" t="s">
        <v>428</v>
      </c>
      <c r="G124" s="32">
        <v>10</v>
      </c>
      <c r="H124" s="33">
        <v>10</v>
      </c>
      <c r="I124" s="33">
        <v>10</v>
      </c>
      <c r="J124" s="48" t="s">
        <v>198</v>
      </c>
      <c r="K124" s="32">
        <v>5</v>
      </c>
      <c r="L124" s="32">
        <f t="shared" si="3"/>
        <v>5</v>
      </c>
      <c r="M124" s="48">
        <v>10</v>
      </c>
      <c r="N124" s="57" t="s">
        <v>198</v>
      </c>
      <c r="O124" s="50">
        <v>0</v>
      </c>
      <c r="P124" s="51">
        <f t="shared" si="4"/>
        <v>5</v>
      </c>
      <c r="Q124" s="81">
        <v>10</v>
      </c>
      <c r="R124" s="82">
        <v>9</v>
      </c>
      <c r="S124" s="81">
        <v>0</v>
      </c>
      <c r="T124" s="81">
        <v>0</v>
      </c>
      <c r="U124" s="62">
        <f t="shared" si="5"/>
        <v>9</v>
      </c>
      <c r="V124" s="83" t="s">
        <v>429</v>
      </c>
    </row>
    <row r="125" s="24" customFormat="1" ht="56" customHeight="1" spans="1:22">
      <c r="A125" s="99" t="s">
        <v>430</v>
      </c>
      <c r="B125" s="29" t="s">
        <v>425</v>
      </c>
      <c r="C125" s="29" t="s">
        <v>426</v>
      </c>
      <c r="D125" s="35" t="s">
        <v>61</v>
      </c>
      <c r="E125" s="74" t="s">
        <v>431</v>
      </c>
      <c r="F125" s="74" t="s">
        <v>428</v>
      </c>
      <c r="G125" s="32">
        <v>8</v>
      </c>
      <c r="H125" s="33">
        <v>0</v>
      </c>
      <c r="I125" s="33">
        <v>0</v>
      </c>
      <c r="J125" s="53" t="s">
        <v>100</v>
      </c>
      <c r="K125" s="32">
        <v>8</v>
      </c>
      <c r="L125" s="32">
        <f t="shared" si="3"/>
        <v>0</v>
      </c>
      <c r="M125" s="48"/>
      <c r="O125" s="50"/>
      <c r="P125" s="51">
        <f t="shared" si="4"/>
        <v>0</v>
      </c>
      <c r="R125" s="84"/>
      <c r="S125" s="84"/>
      <c r="T125" s="84"/>
      <c r="U125" s="62">
        <f t="shared" si="5"/>
        <v>0</v>
      </c>
      <c r="V125" s="83"/>
    </row>
    <row r="126" s="24" customFormat="1" ht="48" customHeight="1" spans="1:22">
      <c r="A126" s="99" t="s">
        <v>432</v>
      </c>
      <c r="B126" s="29" t="s">
        <v>425</v>
      </c>
      <c r="C126" s="29" t="s">
        <v>426</v>
      </c>
      <c r="D126" s="35" t="s">
        <v>61</v>
      </c>
      <c r="E126" s="74" t="s">
        <v>427</v>
      </c>
      <c r="F126" s="74" t="s">
        <v>433</v>
      </c>
      <c r="G126" s="32">
        <v>10</v>
      </c>
      <c r="H126" s="33">
        <v>6</v>
      </c>
      <c r="I126" s="55">
        <v>7</v>
      </c>
      <c r="J126" s="48" t="s">
        <v>198</v>
      </c>
      <c r="K126" s="32">
        <v>7</v>
      </c>
      <c r="L126" s="32">
        <f t="shared" si="3"/>
        <v>3</v>
      </c>
      <c r="M126" s="48">
        <v>7</v>
      </c>
      <c r="N126" s="57" t="s">
        <v>198</v>
      </c>
      <c r="O126" s="50">
        <v>0</v>
      </c>
      <c r="P126" s="51">
        <f t="shared" si="4"/>
        <v>3</v>
      </c>
      <c r="Q126" s="65">
        <v>6</v>
      </c>
      <c r="R126" s="65">
        <v>6</v>
      </c>
      <c r="S126" s="84"/>
      <c r="T126" s="84"/>
      <c r="U126" s="62">
        <f t="shared" si="5"/>
        <v>6</v>
      </c>
      <c r="V126" s="83" t="s">
        <v>429</v>
      </c>
    </row>
    <row r="127" s="24" customFormat="1" ht="36" customHeight="1" spans="1:22">
      <c r="A127" s="99" t="s">
        <v>434</v>
      </c>
      <c r="B127" s="29" t="s">
        <v>425</v>
      </c>
      <c r="C127" s="29" t="s">
        <v>426</v>
      </c>
      <c r="D127" s="35" t="s">
        <v>61</v>
      </c>
      <c r="E127" s="74" t="s">
        <v>431</v>
      </c>
      <c r="F127" s="74" t="s">
        <v>433</v>
      </c>
      <c r="G127" s="32">
        <v>10</v>
      </c>
      <c r="H127" s="33">
        <v>1</v>
      </c>
      <c r="I127" s="33" t="s">
        <v>224</v>
      </c>
      <c r="J127" s="53" t="s">
        <v>100</v>
      </c>
      <c r="K127" s="32">
        <v>10</v>
      </c>
      <c r="L127" s="32">
        <f t="shared" si="3"/>
        <v>0</v>
      </c>
      <c r="M127" s="48"/>
      <c r="O127" s="50"/>
      <c r="P127" s="51">
        <f t="shared" si="4"/>
        <v>0</v>
      </c>
      <c r="R127" s="84"/>
      <c r="S127" s="84"/>
      <c r="T127" s="84"/>
      <c r="U127" s="62">
        <f t="shared" si="5"/>
        <v>0</v>
      </c>
      <c r="V127" s="83"/>
    </row>
    <row r="128" s="24" customFormat="1" ht="63" customHeight="1" spans="1:22">
      <c r="A128" s="99" t="s">
        <v>435</v>
      </c>
      <c r="B128" s="29" t="s">
        <v>425</v>
      </c>
      <c r="C128" s="29" t="s">
        <v>426</v>
      </c>
      <c r="D128" s="35" t="s">
        <v>61</v>
      </c>
      <c r="E128" s="74" t="s">
        <v>427</v>
      </c>
      <c r="F128" s="74"/>
      <c r="G128" s="32">
        <v>10</v>
      </c>
      <c r="H128" s="33">
        <v>6</v>
      </c>
      <c r="I128" s="55">
        <v>7</v>
      </c>
      <c r="J128" s="48" t="s">
        <v>198</v>
      </c>
      <c r="K128" s="32">
        <v>9</v>
      </c>
      <c r="L128" s="32">
        <f t="shared" si="3"/>
        <v>1</v>
      </c>
      <c r="M128" s="48">
        <v>2</v>
      </c>
      <c r="N128" s="57" t="s">
        <v>198</v>
      </c>
      <c r="O128" s="50">
        <v>2</v>
      </c>
      <c r="P128" s="51">
        <f t="shared" si="4"/>
        <v>-1</v>
      </c>
      <c r="Q128" s="81">
        <v>2</v>
      </c>
      <c r="R128" s="81">
        <v>2</v>
      </c>
      <c r="S128" s="84"/>
      <c r="T128" s="84"/>
      <c r="U128" s="62">
        <f t="shared" si="5"/>
        <v>2</v>
      </c>
      <c r="V128" s="83" t="s">
        <v>429</v>
      </c>
    </row>
    <row r="129" s="24" customFormat="1" ht="59" customHeight="1" spans="1:22">
      <c r="A129" s="99" t="s">
        <v>436</v>
      </c>
      <c r="B129" s="29" t="s">
        <v>425</v>
      </c>
      <c r="C129" s="29" t="s">
        <v>426</v>
      </c>
      <c r="D129" s="35" t="s">
        <v>61</v>
      </c>
      <c r="E129" s="74" t="s">
        <v>437</v>
      </c>
      <c r="F129" s="74"/>
      <c r="G129" s="32">
        <v>10</v>
      </c>
      <c r="H129" s="33">
        <v>2</v>
      </c>
      <c r="I129" s="33">
        <v>2</v>
      </c>
      <c r="J129" s="48" t="s">
        <v>198</v>
      </c>
      <c r="K129" s="32">
        <v>9</v>
      </c>
      <c r="L129" s="32">
        <f t="shared" si="3"/>
        <v>1</v>
      </c>
      <c r="M129" s="48">
        <v>2</v>
      </c>
      <c r="N129" s="57" t="s">
        <v>198</v>
      </c>
      <c r="O129" s="50">
        <v>0</v>
      </c>
      <c r="P129" s="51">
        <f t="shared" si="4"/>
        <v>1</v>
      </c>
      <c r="Q129" s="81">
        <v>2</v>
      </c>
      <c r="R129" s="82">
        <v>1</v>
      </c>
      <c r="S129" s="81">
        <v>0</v>
      </c>
      <c r="T129" s="81">
        <v>0</v>
      </c>
      <c r="U129" s="62">
        <f t="shared" si="5"/>
        <v>1</v>
      </c>
      <c r="V129" s="83" t="s">
        <v>429</v>
      </c>
    </row>
    <row r="130" s="24" customFormat="1" ht="59" customHeight="1" spans="1:22">
      <c r="A130" s="99" t="s">
        <v>438</v>
      </c>
      <c r="B130" s="29" t="s">
        <v>425</v>
      </c>
      <c r="C130" s="29" t="s">
        <v>426</v>
      </c>
      <c r="D130" s="35" t="s">
        <v>61</v>
      </c>
      <c r="E130" s="74" t="s">
        <v>439</v>
      </c>
      <c r="F130" s="74"/>
      <c r="G130" s="32">
        <v>10</v>
      </c>
      <c r="H130" s="33">
        <v>0</v>
      </c>
      <c r="I130" s="33">
        <v>0</v>
      </c>
      <c r="J130" s="53" t="s">
        <v>100</v>
      </c>
      <c r="K130" s="32">
        <v>10</v>
      </c>
      <c r="L130" s="32">
        <f t="shared" si="3"/>
        <v>0</v>
      </c>
      <c r="M130" s="48"/>
      <c r="O130" s="50"/>
      <c r="P130" s="51">
        <f t="shared" si="4"/>
        <v>0</v>
      </c>
      <c r="R130" s="84"/>
      <c r="S130" s="84"/>
      <c r="T130" s="84"/>
      <c r="U130" s="62">
        <f t="shared" si="5"/>
        <v>0</v>
      </c>
      <c r="V130" s="83"/>
    </row>
    <row r="131" s="24" customFormat="1" ht="59" customHeight="1" spans="1:22">
      <c r="A131" s="99" t="s">
        <v>440</v>
      </c>
      <c r="B131" s="29" t="s">
        <v>425</v>
      </c>
      <c r="C131" s="29" t="s">
        <v>426</v>
      </c>
      <c r="D131" s="35" t="s">
        <v>61</v>
      </c>
      <c r="E131" s="74" t="s">
        <v>441</v>
      </c>
      <c r="F131" s="74"/>
      <c r="G131" s="32">
        <v>10</v>
      </c>
      <c r="H131" s="33">
        <v>1</v>
      </c>
      <c r="I131" s="33" t="s">
        <v>224</v>
      </c>
      <c r="J131" s="53" t="s">
        <v>100</v>
      </c>
      <c r="K131" s="32">
        <v>10</v>
      </c>
      <c r="L131" s="32">
        <f t="shared" ref="L131:L194" si="6">G131-K131</f>
        <v>0</v>
      </c>
      <c r="M131" s="48"/>
      <c r="O131" s="50"/>
      <c r="P131" s="51">
        <f t="shared" ref="P131:P194" si="7">L131-O131</f>
        <v>0</v>
      </c>
      <c r="R131" s="84"/>
      <c r="S131" s="84"/>
      <c r="T131" s="84"/>
      <c r="U131" s="62">
        <f t="shared" si="5"/>
        <v>0</v>
      </c>
      <c r="V131" s="83"/>
    </row>
    <row r="132" s="24" customFormat="1" ht="36" customHeight="1" spans="1:22">
      <c r="A132" s="99" t="s">
        <v>442</v>
      </c>
      <c r="B132" s="29" t="s">
        <v>425</v>
      </c>
      <c r="C132" s="29" t="s">
        <v>443</v>
      </c>
      <c r="D132" s="35" t="s">
        <v>61</v>
      </c>
      <c r="E132" s="74" t="s">
        <v>444</v>
      </c>
      <c r="F132" s="74" t="s">
        <v>433</v>
      </c>
      <c r="G132" s="32">
        <v>2</v>
      </c>
      <c r="H132" s="33">
        <v>3</v>
      </c>
      <c r="I132" s="33">
        <v>3</v>
      </c>
      <c r="J132" s="47">
        <v>0.125694444444444</v>
      </c>
      <c r="K132" s="32">
        <v>1</v>
      </c>
      <c r="L132" s="32">
        <f t="shared" si="6"/>
        <v>1</v>
      </c>
      <c r="M132" s="48">
        <v>1</v>
      </c>
      <c r="N132" s="49"/>
      <c r="O132" s="50">
        <v>0</v>
      </c>
      <c r="P132" s="51">
        <f t="shared" si="7"/>
        <v>1</v>
      </c>
      <c r="Q132" s="81">
        <v>1</v>
      </c>
      <c r="R132" s="81">
        <v>1</v>
      </c>
      <c r="S132" s="84"/>
      <c r="T132" s="84"/>
      <c r="U132" s="62">
        <f t="shared" ref="U132:U195" si="8">T132+R132</f>
        <v>1</v>
      </c>
      <c r="V132" s="83" t="s">
        <v>429</v>
      </c>
    </row>
    <row r="133" s="24" customFormat="1" ht="36" customHeight="1" spans="1:22">
      <c r="A133" s="99" t="s">
        <v>445</v>
      </c>
      <c r="B133" s="29" t="s">
        <v>425</v>
      </c>
      <c r="C133" s="29" t="s">
        <v>446</v>
      </c>
      <c r="D133" s="35" t="s">
        <v>61</v>
      </c>
      <c r="E133" s="74" t="s">
        <v>447</v>
      </c>
      <c r="F133" s="74" t="s">
        <v>433</v>
      </c>
      <c r="G133" s="32">
        <v>1</v>
      </c>
      <c r="H133" s="33">
        <v>0</v>
      </c>
      <c r="I133" s="33">
        <v>0</v>
      </c>
      <c r="J133" s="53" t="s">
        <v>100</v>
      </c>
      <c r="K133" s="32">
        <v>1</v>
      </c>
      <c r="L133" s="32">
        <f t="shared" si="6"/>
        <v>0</v>
      </c>
      <c r="M133" s="48"/>
      <c r="O133" s="50"/>
      <c r="P133" s="51">
        <f t="shared" si="7"/>
        <v>0</v>
      </c>
      <c r="R133" s="84"/>
      <c r="S133" s="84"/>
      <c r="T133" s="84"/>
      <c r="U133" s="62">
        <f t="shared" si="8"/>
        <v>0</v>
      </c>
      <c r="V133" s="83"/>
    </row>
    <row r="134" s="24" customFormat="1" ht="36" customHeight="1" spans="1:22">
      <c r="A134" s="99" t="s">
        <v>448</v>
      </c>
      <c r="B134" s="29" t="s">
        <v>425</v>
      </c>
      <c r="C134" s="29" t="s">
        <v>449</v>
      </c>
      <c r="D134" s="35" t="s">
        <v>61</v>
      </c>
      <c r="E134" s="74" t="s">
        <v>450</v>
      </c>
      <c r="F134" s="74" t="s">
        <v>433</v>
      </c>
      <c r="G134" s="32">
        <v>3</v>
      </c>
      <c r="H134" s="33">
        <v>0</v>
      </c>
      <c r="I134" s="33">
        <v>0</v>
      </c>
      <c r="J134" s="53" t="s">
        <v>100</v>
      </c>
      <c r="K134" s="32">
        <v>3</v>
      </c>
      <c r="L134" s="32">
        <f t="shared" si="6"/>
        <v>0</v>
      </c>
      <c r="M134" s="48"/>
      <c r="O134" s="50"/>
      <c r="P134" s="51">
        <f t="shared" si="7"/>
        <v>0</v>
      </c>
      <c r="R134" s="84"/>
      <c r="S134" s="84"/>
      <c r="T134" s="84"/>
      <c r="U134" s="62">
        <f t="shared" si="8"/>
        <v>0</v>
      </c>
      <c r="V134" s="83"/>
    </row>
    <row r="135" s="24" customFormat="1" ht="36" customHeight="1" spans="1:22">
      <c r="A135" s="99" t="s">
        <v>451</v>
      </c>
      <c r="B135" s="29" t="s">
        <v>425</v>
      </c>
      <c r="C135" s="29" t="s">
        <v>452</v>
      </c>
      <c r="D135" s="35" t="s">
        <v>61</v>
      </c>
      <c r="E135" s="74" t="s">
        <v>453</v>
      </c>
      <c r="F135" s="74" t="s">
        <v>433</v>
      </c>
      <c r="G135" s="32">
        <v>1</v>
      </c>
      <c r="H135" s="33">
        <v>0</v>
      </c>
      <c r="I135" s="33">
        <v>0</v>
      </c>
      <c r="J135" s="53" t="s">
        <v>100</v>
      </c>
      <c r="K135" s="32">
        <v>1</v>
      </c>
      <c r="L135" s="32">
        <f t="shared" si="6"/>
        <v>0</v>
      </c>
      <c r="M135" s="48"/>
      <c r="O135" s="50"/>
      <c r="P135" s="51">
        <f t="shared" si="7"/>
        <v>0</v>
      </c>
      <c r="R135" s="84"/>
      <c r="S135" s="84"/>
      <c r="T135" s="84"/>
      <c r="U135" s="62">
        <f t="shared" si="8"/>
        <v>0</v>
      </c>
      <c r="V135" s="83"/>
    </row>
    <row r="136" s="24" customFormat="1" ht="36" customHeight="1" spans="1:22">
      <c r="A136" s="99" t="s">
        <v>454</v>
      </c>
      <c r="B136" s="29" t="s">
        <v>425</v>
      </c>
      <c r="C136" s="29" t="s">
        <v>455</v>
      </c>
      <c r="D136" s="35" t="s">
        <v>61</v>
      </c>
      <c r="E136" s="74" t="s">
        <v>453</v>
      </c>
      <c r="F136" s="74" t="s">
        <v>433</v>
      </c>
      <c r="G136" s="32">
        <v>2</v>
      </c>
      <c r="H136" s="33">
        <v>0</v>
      </c>
      <c r="I136" s="33">
        <v>0</v>
      </c>
      <c r="J136" s="53" t="s">
        <v>100</v>
      </c>
      <c r="K136" s="32">
        <v>2</v>
      </c>
      <c r="L136" s="32">
        <f t="shared" si="6"/>
        <v>0</v>
      </c>
      <c r="M136" s="48"/>
      <c r="O136" s="50"/>
      <c r="P136" s="51">
        <f t="shared" si="7"/>
        <v>0</v>
      </c>
      <c r="R136" s="84"/>
      <c r="S136" s="84"/>
      <c r="T136" s="84"/>
      <c r="U136" s="62">
        <f t="shared" si="8"/>
        <v>0</v>
      </c>
      <c r="V136" s="83"/>
    </row>
    <row r="137" s="24" customFormat="1" ht="36" customHeight="1" spans="1:22">
      <c r="A137" s="99" t="s">
        <v>456</v>
      </c>
      <c r="B137" s="29" t="s">
        <v>425</v>
      </c>
      <c r="C137" s="29" t="s">
        <v>457</v>
      </c>
      <c r="D137" s="35" t="s">
        <v>61</v>
      </c>
      <c r="E137" s="74" t="s">
        <v>458</v>
      </c>
      <c r="F137" s="74" t="s">
        <v>433</v>
      </c>
      <c r="G137" s="32">
        <v>6</v>
      </c>
      <c r="H137" s="33">
        <v>0</v>
      </c>
      <c r="I137" s="33">
        <v>0</v>
      </c>
      <c r="J137" s="53" t="s">
        <v>100</v>
      </c>
      <c r="K137" s="32">
        <v>6</v>
      </c>
      <c r="L137" s="32">
        <f t="shared" si="6"/>
        <v>0</v>
      </c>
      <c r="M137" s="48"/>
      <c r="O137" s="50"/>
      <c r="P137" s="51">
        <f t="shared" si="7"/>
        <v>0</v>
      </c>
      <c r="R137" s="84"/>
      <c r="S137" s="84"/>
      <c r="T137" s="84"/>
      <c r="U137" s="62">
        <f t="shared" si="8"/>
        <v>0</v>
      </c>
      <c r="V137" s="83"/>
    </row>
    <row r="138" s="24" customFormat="1" ht="36" customHeight="1" spans="1:22">
      <c r="A138" s="99" t="s">
        <v>459</v>
      </c>
      <c r="B138" s="29" t="s">
        <v>460</v>
      </c>
      <c r="C138" s="29" t="s">
        <v>453</v>
      </c>
      <c r="D138" s="35" t="s">
        <v>61</v>
      </c>
      <c r="E138" s="74" t="s">
        <v>427</v>
      </c>
      <c r="F138" s="74" t="s">
        <v>433</v>
      </c>
      <c r="G138" s="32">
        <v>8</v>
      </c>
      <c r="H138" s="33">
        <v>0</v>
      </c>
      <c r="I138" s="33">
        <v>0</v>
      </c>
      <c r="J138" s="53" t="s">
        <v>100</v>
      </c>
      <c r="K138" s="32">
        <v>8</v>
      </c>
      <c r="L138" s="32">
        <f t="shared" si="6"/>
        <v>0</v>
      </c>
      <c r="M138" s="48"/>
      <c r="O138" s="50"/>
      <c r="P138" s="51">
        <f t="shared" si="7"/>
        <v>0</v>
      </c>
      <c r="R138" s="84"/>
      <c r="S138" s="84"/>
      <c r="T138" s="84"/>
      <c r="U138" s="62">
        <f t="shared" si="8"/>
        <v>0</v>
      </c>
      <c r="V138" s="83"/>
    </row>
    <row r="139" s="24" customFormat="1" ht="33" customHeight="1" spans="1:22">
      <c r="A139" s="99" t="s">
        <v>461</v>
      </c>
      <c r="B139" s="29" t="s">
        <v>460</v>
      </c>
      <c r="C139" s="29" t="s">
        <v>453</v>
      </c>
      <c r="D139" s="35" t="s">
        <v>61</v>
      </c>
      <c r="E139" s="74" t="s">
        <v>462</v>
      </c>
      <c r="F139" s="74" t="s">
        <v>433</v>
      </c>
      <c r="G139" s="32">
        <v>8</v>
      </c>
      <c r="H139" s="33">
        <v>0</v>
      </c>
      <c r="I139" s="33">
        <v>0</v>
      </c>
      <c r="J139" s="53" t="s">
        <v>100</v>
      </c>
      <c r="K139" s="32">
        <v>8</v>
      </c>
      <c r="L139" s="32">
        <f t="shared" si="6"/>
        <v>0</v>
      </c>
      <c r="M139" s="48"/>
      <c r="O139" s="50"/>
      <c r="P139" s="51">
        <f t="shared" si="7"/>
        <v>0</v>
      </c>
      <c r="R139" s="84"/>
      <c r="S139" s="84"/>
      <c r="T139" s="84"/>
      <c r="U139" s="62">
        <f t="shared" si="8"/>
        <v>0</v>
      </c>
      <c r="V139" s="83"/>
    </row>
    <row r="140" s="24" customFormat="1" ht="33" customHeight="1" spans="1:22">
      <c r="A140" s="99" t="s">
        <v>463</v>
      </c>
      <c r="B140" s="29" t="s">
        <v>460</v>
      </c>
      <c r="C140" s="29" t="s">
        <v>464</v>
      </c>
      <c r="D140" s="35" t="s">
        <v>61</v>
      </c>
      <c r="E140" s="74" t="s">
        <v>465</v>
      </c>
      <c r="F140" s="74" t="s">
        <v>433</v>
      </c>
      <c r="G140" s="32">
        <v>3</v>
      </c>
      <c r="H140" s="33">
        <v>0</v>
      </c>
      <c r="I140" s="33">
        <v>0</v>
      </c>
      <c r="J140" s="53" t="s">
        <v>100</v>
      </c>
      <c r="K140" s="32">
        <v>3</v>
      </c>
      <c r="L140" s="32">
        <f t="shared" si="6"/>
        <v>0</v>
      </c>
      <c r="M140" s="48"/>
      <c r="O140" s="50"/>
      <c r="P140" s="51">
        <f t="shared" si="7"/>
        <v>0</v>
      </c>
      <c r="R140" s="84"/>
      <c r="S140" s="84"/>
      <c r="T140" s="84"/>
      <c r="U140" s="62">
        <f t="shared" si="8"/>
        <v>0</v>
      </c>
      <c r="V140" s="83"/>
    </row>
    <row r="141" s="24" customFormat="1" ht="36" customHeight="1" spans="1:22">
      <c r="A141" s="99" t="s">
        <v>466</v>
      </c>
      <c r="B141" s="29" t="s">
        <v>467</v>
      </c>
      <c r="C141" s="29" t="s">
        <v>453</v>
      </c>
      <c r="D141" s="35" t="s">
        <v>61</v>
      </c>
      <c r="E141" s="74" t="s">
        <v>437</v>
      </c>
      <c r="F141" s="74" t="s">
        <v>468</v>
      </c>
      <c r="G141" s="32">
        <v>4</v>
      </c>
      <c r="H141" s="33">
        <v>0</v>
      </c>
      <c r="I141" s="33">
        <v>0</v>
      </c>
      <c r="J141" s="53" t="s">
        <v>100</v>
      </c>
      <c r="K141" s="32">
        <v>4</v>
      </c>
      <c r="L141" s="32">
        <f t="shared" si="6"/>
        <v>0</v>
      </c>
      <c r="M141" s="48"/>
      <c r="O141" s="50"/>
      <c r="P141" s="51">
        <f t="shared" si="7"/>
        <v>0</v>
      </c>
      <c r="R141" s="84"/>
      <c r="S141" s="84"/>
      <c r="T141" s="84"/>
      <c r="U141" s="62">
        <f t="shared" si="8"/>
        <v>0</v>
      </c>
      <c r="V141" s="83"/>
    </row>
    <row r="142" s="24" customFormat="1" ht="49" customHeight="1" spans="1:22">
      <c r="A142" s="99" t="s">
        <v>469</v>
      </c>
      <c r="B142" s="29" t="s">
        <v>467</v>
      </c>
      <c r="C142" s="29" t="s">
        <v>453</v>
      </c>
      <c r="D142" s="35" t="s">
        <v>61</v>
      </c>
      <c r="E142" s="74" t="s">
        <v>470</v>
      </c>
      <c r="F142" s="74" t="s">
        <v>471</v>
      </c>
      <c r="G142" s="32">
        <v>3</v>
      </c>
      <c r="H142" s="33">
        <v>0</v>
      </c>
      <c r="I142" s="33">
        <v>0</v>
      </c>
      <c r="J142" s="53" t="s">
        <v>100</v>
      </c>
      <c r="K142" s="32">
        <v>3</v>
      </c>
      <c r="L142" s="32">
        <f t="shared" si="6"/>
        <v>0</v>
      </c>
      <c r="M142" s="48"/>
      <c r="O142" s="50"/>
      <c r="P142" s="51">
        <f t="shared" si="7"/>
        <v>0</v>
      </c>
      <c r="R142" s="84"/>
      <c r="S142" s="84"/>
      <c r="T142" s="84"/>
      <c r="U142" s="62">
        <f t="shared" si="8"/>
        <v>0</v>
      </c>
      <c r="V142" s="83"/>
    </row>
    <row r="143" s="24" customFormat="1" ht="36" customHeight="1" spans="1:22">
      <c r="A143" s="99" t="s">
        <v>472</v>
      </c>
      <c r="B143" s="29" t="s">
        <v>467</v>
      </c>
      <c r="C143" s="29" t="s">
        <v>453</v>
      </c>
      <c r="D143" s="35" t="s">
        <v>61</v>
      </c>
      <c r="E143" s="74" t="s">
        <v>473</v>
      </c>
      <c r="F143" s="74" t="s">
        <v>468</v>
      </c>
      <c r="G143" s="32">
        <v>1</v>
      </c>
      <c r="H143" s="33">
        <v>0</v>
      </c>
      <c r="I143" s="33">
        <v>0</v>
      </c>
      <c r="J143" s="53" t="s">
        <v>100</v>
      </c>
      <c r="K143" s="32">
        <v>1</v>
      </c>
      <c r="L143" s="32">
        <f t="shared" si="6"/>
        <v>0</v>
      </c>
      <c r="M143" s="48"/>
      <c r="O143" s="50"/>
      <c r="P143" s="51">
        <f t="shared" si="7"/>
        <v>0</v>
      </c>
      <c r="R143" s="84"/>
      <c r="S143" s="84"/>
      <c r="T143" s="84"/>
      <c r="U143" s="62">
        <f t="shared" si="8"/>
        <v>0</v>
      </c>
      <c r="V143" s="83"/>
    </row>
    <row r="144" s="24" customFormat="1" ht="36" hidden="1" customHeight="1" spans="1:22">
      <c r="A144" s="99" t="s">
        <v>474</v>
      </c>
      <c r="B144" s="29" t="s">
        <v>475</v>
      </c>
      <c r="C144" s="29" t="s">
        <v>476</v>
      </c>
      <c r="D144" s="35" t="s">
        <v>61</v>
      </c>
      <c r="E144" s="74" t="s">
        <v>477</v>
      </c>
      <c r="F144" s="74"/>
      <c r="G144" s="32">
        <v>2</v>
      </c>
      <c r="H144" s="33">
        <v>4</v>
      </c>
      <c r="I144" s="33">
        <v>4</v>
      </c>
      <c r="J144" s="48" t="s">
        <v>198</v>
      </c>
      <c r="K144" s="32">
        <v>0</v>
      </c>
      <c r="L144" s="32">
        <f t="shared" si="6"/>
        <v>2</v>
      </c>
      <c r="M144" s="48">
        <v>4</v>
      </c>
      <c r="N144" s="57" t="s">
        <v>198</v>
      </c>
      <c r="O144" s="50">
        <v>0</v>
      </c>
      <c r="P144" s="51">
        <f t="shared" si="7"/>
        <v>2</v>
      </c>
      <c r="Q144" s="81">
        <v>4</v>
      </c>
      <c r="R144" s="82">
        <v>2</v>
      </c>
      <c r="S144" s="81">
        <v>0</v>
      </c>
      <c r="T144" s="81">
        <v>0</v>
      </c>
      <c r="U144" s="62">
        <f t="shared" si="8"/>
        <v>2</v>
      </c>
      <c r="V144" s="83" t="s">
        <v>429</v>
      </c>
    </row>
    <row r="145" s="24" customFormat="1" ht="36" customHeight="1" spans="1:22">
      <c r="A145" s="99" t="s">
        <v>478</v>
      </c>
      <c r="B145" s="29" t="s">
        <v>479</v>
      </c>
      <c r="C145" s="29" t="s">
        <v>453</v>
      </c>
      <c r="D145" s="74" t="s">
        <v>480</v>
      </c>
      <c r="E145" s="74" t="s">
        <v>481</v>
      </c>
      <c r="F145" s="74"/>
      <c r="G145" s="32">
        <v>1</v>
      </c>
      <c r="H145" s="33">
        <v>0</v>
      </c>
      <c r="I145" s="33">
        <v>0</v>
      </c>
      <c r="J145" s="53" t="s">
        <v>100</v>
      </c>
      <c r="K145" s="32">
        <v>1</v>
      </c>
      <c r="L145" s="32">
        <f t="shared" si="6"/>
        <v>0</v>
      </c>
      <c r="M145" s="48"/>
      <c r="O145" s="50"/>
      <c r="P145" s="51">
        <f t="shared" si="7"/>
        <v>0</v>
      </c>
      <c r="R145" s="84"/>
      <c r="S145" s="84"/>
      <c r="T145" s="84"/>
      <c r="U145" s="62">
        <f t="shared" si="8"/>
        <v>0</v>
      </c>
      <c r="V145" s="83"/>
    </row>
    <row r="146" s="24" customFormat="1" ht="36" hidden="1" customHeight="1" spans="1:22">
      <c r="A146" s="99" t="s">
        <v>482</v>
      </c>
      <c r="B146" s="29" t="s">
        <v>483</v>
      </c>
      <c r="C146" s="29" t="s">
        <v>453</v>
      </c>
      <c r="D146" s="74" t="s">
        <v>480</v>
      </c>
      <c r="E146" s="74" t="s">
        <v>481</v>
      </c>
      <c r="F146" s="74"/>
      <c r="G146" s="32">
        <v>1</v>
      </c>
      <c r="H146" s="33">
        <v>2</v>
      </c>
      <c r="I146" s="33">
        <v>2</v>
      </c>
      <c r="J146" s="48" t="s">
        <v>198</v>
      </c>
      <c r="K146" s="32">
        <v>0</v>
      </c>
      <c r="L146" s="32">
        <f t="shared" si="6"/>
        <v>1</v>
      </c>
      <c r="M146" s="48">
        <v>1</v>
      </c>
      <c r="N146" s="57" t="s">
        <v>198</v>
      </c>
      <c r="O146" s="50">
        <v>0</v>
      </c>
      <c r="P146" s="51">
        <f t="shared" si="7"/>
        <v>1</v>
      </c>
      <c r="Q146" s="81">
        <v>1</v>
      </c>
      <c r="R146" s="81">
        <v>1</v>
      </c>
      <c r="S146" s="84"/>
      <c r="T146" s="84"/>
      <c r="U146" s="62">
        <f t="shared" si="8"/>
        <v>1</v>
      </c>
      <c r="V146" s="83" t="s">
        <v>429</v>
      </c>
    </row>
    <row r="147" s="24" customFormat="1" ht="36" customHeight="1" spans="1:22">
      <c r="A147" s="99" t="s">
        <v>484</v>
      </c>
      <c r="B147" s="29" t="s">
        <v>485</v>
      </c>
      <c r="C147" s="29" t="s">
        <v>453</v>
      </c>
      <c r="D147" s="74" t="s">
        <v>480</v>
      </c>
      <c r="E147" s="74" t="s">
        <v>481</v>
      </c>
      <c r="F147" s="74"/>
      <c r="G147" s="32">
        <v>1</v>
      </c>
      <c r="H147" s="33">
        <v>0</v>
      </c>
      <c r="I147" s="33">
        <v>0</v>
      </c>
      <c r="J147" s="53" t="s">
        <v>100</v>
      </c>
      <c r="K147" s="32">
        <v>1</v>
      </c>
      <c r="L147" s="32">
        <f t="shared" si="6"/>
        <v>0</v>
      </c>
      <c r="M147" s="48"/>
      <c r="O147" s="50"/>
      <c r="P147" s="51">
        <f t="shared" si="7"/>
        <v>0</v>
      </c>
      <c r="R147" s="84"/>
      <c r="S147" s="84"/>
      <c r="T147" s="84"/>
      <c r="U147" s="62">
        <f t="shared" si="8"/>
        <v>0</v>
      </c>
      <c r="V147" s="83"/>
    </row>
    <row r="148" s="24" customFormat="1" ht="36" customHeight="1" spans="1:22">
      <c r="A148" s="99" t="s">
        <v>486</v>
      </c>
      <c r="B148" s="29" t="s">
        <v>487</v>
      </c>
      <c r="C148" s="29" t="s">
        <v>453</v>
      </c>
      <c r="D148" s="74" t="s">
        <v>480</v>
      </c>
      <c r="E148" s="74" t="s">
        <v>481</v>
      </c>
      <c r="F148" s="74"/>
      <c r="G148" s="32">
        <v>1</v>
      </c>
      <c r="H148" s="33">
        <v>0</v>
      </c>
      <c r="I148" s="33">
        <v>0</v>
      </c>
      <c r="J148" s="53" t="s">
        <v>100</v>
      </c>
      <c r="K148" s="32">
        <v>1</v>
      </c>
      <c r="L148" s="32">
        <f t="shared" si="6"/>
        <v>0</v>
      </c>
      <c r="M148" s="48"/>
      <c r="O148" s="50"/>
      <c r="P148" s="51">
        <f t="shared" si="7"/>
        <v>0</v>
      </c>
      <c r="R148" s="84"/>
      <c r="S148" s="84"/>
      <c r="T148" s="84"/>
      <c r="U148" s="62">
        <f t="shared" si="8"/>
        <v>0</v>
      </c>
      <c r="V148" s="83"/>
    </row>
    <row r="149" s="24" customFormat="1" ht="36" hidden="1" customHeight="1" spans="1:22">
      <c r="A149" s="99" t="s">
        <v>488</v>
      </c>
      <c r="B149" s="29" t="s">
        <v>489</v>
      </c>
      <c r="C149" s="29" t="s">
        <v>453</v>
      </c>
      <c r="D149" s="74" t="s">
        <v>480</v>
      </c>
      <c r="E149" s="74" t="s">
        <v>481</v>
      </c>
      <c r="F149" s="74"/>
      <c r="G149" s="32">
        <v>3</v>
      </c>
      <c r="H149" s="33">
        <v>10</v>
      </c>
      <c r="I149" s="33">
        <v>10</v>
      </c>
      <c r="J149" s="47">
        <v>0.125694444444444</v>
      </c>
      <c r="K149" s="32">
        <v>0</v>
      </c>
      <c r="L149" s="32">
        <f t="shared" si="6"/>
        <v>3</v>
      </c>
      <c r="M149" s="48">
        <v>6</v>
      </c>
      <c r="N149" s="57" t="s">
        <v>198</v>
      </c>
      <c r="O149" s="50">
        <v>0</v>
      </c>
      <c r="P149" s="51">
        <f t="shared" si="7"/>
        <v>3</v>
      </c>
      <c r="Q149" s="65">
        <v>6</v>
      </c>
      <c r="R149" s="66">
        <v>4</v>
      </c>
      <c r="S149" s="81">
        <v>0</v>
      </c>
      <c r="T149" s="81">
        <v>0</v>
      </c>
      <c r="U149" s="62">
        <f t="shared" si="8"/>
        <v>4</v>
      </c>
      <c r="V149" s="83" t="s">
        <v>429</v>
      </c>
    </row>
    <row r="150" s="24" customFormat="1" ht="36" customHeight="1" spans="1:22">
      <c r="A150" s="99" t="s">
        <v>490</v>
      </c>
      <c r="B150" s="29" t="s">
        <v>491</v>
      </c>
      <c r="C150" s="29" t="s">
        <v>453</v>
      </c>
      <c r="D150" s="74" t="s">
        <v>480</v>
      </c>
      <c r="E150" s="74" t="s">
        <v>481</v>
      </c>
      <c r="F150" s="74"/>
      <c r="G150" s="32">
        <v>1</v>
      </c>
      <c r="H150" s="33">
        <v>0</v>
      </c>
      <c r="I150" s="33">
        <v>0</v>
      </c>
      <c r="J150" s="53" t="s">
        <v>100</v>
      </c>
      <c r="K150" s="32">
        <v>1</v>
      </c>
      <c r="L150" s="32">
        <f t="shared" si="6"/>
        <v>0</v>
      </c>
      <c r="M150" s="48"/>
      <c r="O150" s="50"/>
      <c r="P150" s="51">
        <f t="shared" si="7"/>
        <v>0</v>
      </c>
      <c r="R150" s="84"/>
      <c r="S150" s="84"/>
      <c r="T150" s="84"/>
      <c r="U150" s="62">
        <f t="shared" si="8"/>
        <v>0</v>
      </c>
      <c r="V150" s="83"/>
    </row>
    <row r="151" s="24" customFormat="1" ht="36" customHeight="1" spans="1:22">
      <c r="A151" s="99" t="s">
        <v>492</v>
      </c>
      <c r="B151" s="29" t="s">
        <v>493</v>
      </c>
      <c r="C151" s="29" t="s">
        <v>453</v>
      </c>
      <c r="D151" s="74" t="s">
        <v>480</v>
      </c>
      <c r="E151" s="74" t="s">
        <v>481</v>
      </c>
      <c r="F151" s="74"/>
      <c r="G151" s="32">
        <v>1</v>
      </c>
      <c r="H151" s="33">
        <v>0</v>
      </c>
      <c r="I151" s="33">
        <v>0</v>
      </c>
      <c r="J151" s="53" t="s">
        <v>100</v>
      </c>
      <c r="K151" s="32">
        <v>1</v>
      </c>
      <c r="L151" s="32">
        <f t="shared" si="6"/>
        <v>0</v>
      </c>
      <c r="M151" s="48"/>
      <c r="O151" s="50"/>
      <c r="P151" s="51">
        <f t="shared" si="7"/>
        <v>0</v>
      </c>
      <c r="R151" s="84"/>
      <c r="S151" s="84"/>
      <c r="T151" s="84"/>
      <c r="U151" s="62">
        <f t="shared" si="8"/>
        <v>0</v>
      </c>
      <c r="V151" s="83"/>
    </row>
    <row r="152" s="24" customFormat="1" ht="36" customHeight="1" spans="1:22">
      <c r="A152" s="99" t="s">
        <v>494</v>
      </c>
      <c r="B152" s="29" t="s">
        <v>495</v>
      </c>
      <c r="C152" s="29" t="s">
        <v>453</v>
      </c>
      <c r="D152" s="74" t="s">
        <v>480</v>
      </c>
      <c r="E152" s="74" t="s">
        <v>481</v>
      </c>
      <c r="F152" s="74"/>
      <c r="G152" s="32">
        <v>1</v>
      </c>
      <c r="H152" s="33">
        <v>0</v>
      </c>
      <c r="I152" s="33">
        <v>0</v>
      </c>
      <c r="J152" s="53" t="s">
        <v>100</v>
      </c>
      <c r="K152" s="32">
        <v>1</v>
      </c>
      <c r="L152" s="32">
        <f t="shared" si="6"/>
        <v>0</v>
      </c>
      <c r="M152" s="48"/>
      <c r="O152" s="50"/>
      <c r="P152" s="51">
        <f t="shared" si="7"/>
        <v>0</v>
      </c>
      <c r="R152" s="84"/>
      <c r="S152" s="84"/>
      <c r="T152" s="84"/>
      <c r="U152" s="62">
        <f t="shared" si="8"/>
        <v>0</v>
      </c>
      <c r="V152" s="83"/>
    </row>
    <row r="153" s="24" customFormat="1" ht="36" customHeight="1" spans="1:22">
      <c r="A153" s="99" t="s">
        <v>496</v>
      </c>
      <c r="B153" s="29" t="s">
        <v>495</v>
      </c>
      <c r="C153" s="29" t="s">
        <v>453</v>
      </c>
      <c r="D153" s="74" t="s">
        <v>480</v>
      </c>
      <c r="E153" s="74" t="s">
        <v>481</v>
      </c>
      <c r="F153" s="74"/>
      <c r="G153" s="32">
        <v>1</v>
      </c>
      <c r="H153" s="33">
        <v>0</v>
      </c>
      <c r="I153" s="33">
        <v>0</v>
      </c>
      <c r="J153" s="53" t="s">
        <v>100</v>
      </c>
      <c r="K153" s="32">
        <v>1</v>
      </c>
      <c r="L153" s="32">
        <f t="shared" si="6"/>
        <v>0</v>
      </c>
      <c r="M153" s="48"/>
      <c r="O153" s="50"/>
      <c r="P153" s="51">
        <f t="shared" si="7"/>
        <v>0</v>
      </c>
      <c r="R153" s="84"/>
      <c r="S153" s="84"/>
      <c r="T153" s="84"/>
      <c r="U153" s="62">
        <f t="shared" si="8"/>
        <v>0</v>
      </c>
      <c r="V153" s="83"/>
    </row>
    <row r="154" s="24" customFormat="1" ht="36" hidden="1" customHeight="1" spans="1:22">
      <c r="A154" s="99" t="s">
        <v>497</v>
      </c>
      <c r="B154" s="29" t="s">
        <v>498</v>
      </c>
      <c r="C154" s="29" t="s">
        <v>453</v>
      </c>
      <c r="D154" s="74" t="s">
        <v>480</v>
      </c>
      <c r="E154" s="74" t="s">
        <v>481</v>
      </c>
      <c r="F154" s="74"/>
      <c r="G154" s="32">
        <v>2</v>
      </c>
      <c r="H154" s="33">
        <v>3</v>
      </c>
      <c r="I154" s="55">
        <v>5</v>
      </c>
      <c r="J154" s="48" t="s">
        <v>198</v>
      </c>
      <c r="K154" s="32">
        <v>0</v>
      </c>
      <c r="L154" s="32">
        <f t="shared" si="6"/>
        <v>2</v>
      </c>
      <c r="M154" s="48">
        <v>5</v>
      </c>
      <c r="N154" s="57" t="s">
        <v>198</v>
      </c>
      <c r="O154" s="50">
        <v>0</v>
      </c>
      <c r="P154" s="51">
        <f t="shared" si="7"/>
        <v>2</v>
      </c>
      <c r="Q154" s="81">
        <v>5</v>
      </c>
      <c r="R154" s="82">
        <v>4</v>
      </c>
      <c r="S154" s="81">
        <v>0</v>
      </c>
      <c r="T154" s="81">
        <v>0</v>
      </c>
      <c r="U154" s="62">
        <f t="shared" si="8"/>
        <v>4</v>
      </c>
      <c r="V154" s="83" t="s">
        <v>499</v>
      </c>
    </row>
    <row r="155" s="24" customFormat="1" ht="36" hidden="1" customHeight="1" spans="1:22">
      <c r="A155" s="99" t="s">
        <v>500</v>
      </c>
      <c r="B155" s="29" t="s">
        <v>501</v>
      </c>
      <c r="C155" s="29" t="s">
        <v>453</v>
      </c>
      <c r="D155" s="74" t="s">
        <v>480</v>
      </c>
      <c r="E155" s="74" t="s">
        <v>481</v>
      </c>
      <c r="F155" s="74"/>
      <c r="G155" s="32">
        <v>1</v>
      </c>
      <c r="H155" s="33">
        <v>4</v>
      </c>
      <c r="I155" s="33">
        <v>4</v>
      </c>
      <c r="J155" s="47">
        <v>0.125694444444444</v>
      </c>
      <c r="K155" s="32">
        <v>0</v>
      </c>
      <c r="L155" s="32">
        <f t="shared" si="6"/>
        <v>1</v>
      </c>
      <c r="M155" s="48">
        <v>3</v>
      </c>
      <c r="N155" s="49">
        <v>0.125694444444444</v>
      </c>
      <c r="O155" s="50">
        <v>0</v>
      </c>
      <c r="P155" s="51">
        <f t="shared" si="7"/>
        <v>1</v>
      </c>
      <c r="Q155" s="60">
        <v>3</v>
      </c>
      <c r="R155" s="60">
        <v>3</v>
      </c>
      <c r="S155" s="84"/>
      <c r="T155" s="84"/>
      <c r="U155" s="62">
        <f t="shared" si="8"/>
        <v>3</v>
      </c>
      <c r="V155" s="83" t="s">
        <v>499</v>
      </c>
    </row>
    <row r="156" s="24" customFormat="1" ht="36" hidden="1" customHeight="1" spans="1:22">
      <c r="A156" s="99" t="s">
        <v>502</v>
      </c>
      <c r="B156" s="29" t="s">
        <v>503</v>
      </c>
      <c r="C156" s="29" t="s">
        <v>453</v>
      </c>
      <c r="D156" s="74" t="s">
        <v>480</v>
      </c>
      <c r="E156" s="74" t="s">
        <v>481</v>
      </c>
      <c r="F156" s="74"/>
      <c r="G156" s="32">
        <v>1</v>
      </c>
      <c r="H156" s="33">
        <v>2</v>
      </c>
      <c r="I156" s="33">
        <v>2</v>
      </c>
      <c r="J156" s="48" t="s">
        <v>198</v>
      </c>
      <c r="K156" s="32">
        <v>0</v>
      </c>
      <c r="L156" s="32">
        <f t="shared" si="6"/>
        <v>1</v>
      </c>
      <c r="M156" s="48">
        <v>1</v>
      </c>
      <c r="N156" s="57" t="s">
        <v>198</v>
      </c>
      <c r="O156" s="50">
        <v>0</v>
      </c>
      <c r="P156" s="51">
        <f t="shared" si="7"/>
        <v>1</v>
      </c>
      <c r="Q156" s="81">
        <v>1</v>
      </c>
      <c r="R156" s="81">
        <v>1</v>
      </c>
      <c r="S156" s="84"/>
      <c r="T156" s="84"/>
      <c r="U156" s="62">
        <f t="shared" si="8"/>
        <v>1</v>
      </c>
      <c r="V156" s="83" t="s">
        <v>499</v>
      </c>
    </row>
    <row r="157" s="24" customFormat="1" ht="36" hidden="1" customHeight="1" spans="1:22">
      <c r="A157" s="99" t="s">
        <v>504</v>
      </c>
      <c r="B157" s="29" t="s">
        <v>505</v>
      </c>
      <c r="C157" s="29" t="s">
        <v>453</v>
      </c>
      <c r="D157" s="74" t="s">
        <v>480</v>
      </c>
      <c r="E157" s="74" t="s">
        <v>481</v>
      </c>
      <c r="F157" s="74"/>
      <c r="G157" s="32">
        <v>1</v>
      </c>
      <c r="H157" s="33">
        <v>2</v>
      </c>
      <c r="I157" s="33">
        <v>2</v>
      </c>
      <c r="J157" s="48" t="s">
        <v>198</v>
      </c>
      <c r="K157" s="32">
        <v>0</v>
      </c>
      <c r="L157" s="32">
        <f t="shared" si="6"/>
        <v>1</v>
      </c>
      <c r="M157" s="48">
        <v>2</v>
      </c>
      <c r="N157" s="57" t="s">
        <v>198</v>
      </c>
      <c r="O157" s="50">
        <v>0</v>
      </c>
      <c r="P157" s="51">
        <f t="shared" si="7"/>
        <v>1</v>
      </c>
      <c r="Q157" s="81">
        <v>2</v>
      </c>
      <c r="R157" s="82">
        <v>1</v>
      </c>
      <c r="S157" s="81">
        <v>0</v>
      </c>
      <c r="T157" s="81">
        <v>0</v>
      </c>
      <c r="U157" s="62">
        <f t="shared" si="8"/>
        <v>1</v>
      </c>
      <c r="V157" s="83" t="s">
        <v>499</v>
      </c>
    </row>
    <row r="158" s="24" customFormat="1" ht="36" hidden="1" customHeight="1" spans="1:22">
      <c r="A158" s="99" t="s">
        <v>506</v>
      </c>
      <c r="B158" s="29" t="s">
        <v>507</v>
      </c>
      <c r="C158" s="29" t="s">
        <v>453</v>
      </c>
      <c r="D158" s="74" t="s">
        <v>480</v>
      </c>
      <c r="E158" s="74" t="s">
        <v>481</v>
      </c>
      <c r="F158" s="74"/>
      <c r="G158" s="32">
        <v>1</v>
      </c>
      <c r="H158" s="33">
        <v>2</v>
      </c>
      <c r="I158" s="33">
        <v>2</v>
      </c>
      <c r="J158" s="48" t="s">
        <v>198</v>
      </c>
      <c r="K158" s="32">
        <v>0</v>
      </c>
      <c r="L158" s="32">
        <f t="shared" si="6"/>
        <v>1</v>
      </c>
      <c r="M158" s="48">
        <v>2</v>
      </c>
      <c r="N158" s="57" t="s">
        <v>198</v>
      </c>
      <c r="O158" s="50">
        <v>0</v>
      </c>
      <c r="P158" s="51">
        <f t="shared" si="7"/>
        <v>1</v>
      </c>
      <c r="Q158" s="81">
        <v>2</v>
      </c>
      <c r="R158" s="81">
        <v>2</v>
      </c>
      <c r="S158" s="84"/>
      <c r="T158" s="84"/>
      <c r="U158" s="62">
        <f t="shared" si="8"/>
        <v>2</v>
      </c>
      <c r="V158" s="83" t="s">
        <v>499</v>
      </c>
    </row>
    <row r="159" s="24" customFormat="1" ht="36" customHeight="1" spans="1:22">
      <c r="A159" s="99" t="s">
        <v>508</v>
      </c>
      <c r="B159" s="29" t="s">
        <v>509</v>
      </c>
      <c r="C159" s="29" t="s">
        <v>453</v>
      </c>
      <c r="D159" s="74" t="s">
        <v>480</v>
      </c>
      <c r="E159" s="74" t="s">
        <v>481</v>
      </c>
      <c r="F159" s="74"/>
      <c r="G159" s="32">
        <v>1</v>
      </c>
      <c r="H159" s="33">
        <v>0</v>
      </c>
      <c r="I159" s="33">
        <v>0</v>
      </c>
      <c r="J159" s="53" t="s">
        <v>100</v>
      </c>
      <c r="K159" s="32">
        <v>1</v>
      </c>
      <c r="L159" s="32">
        <f t="shared" si="6"/>
        <v>0</v>
      </c>
      <c r="M159" s="48"/>
      <c r="O159" s="50"/>
      <c r="P159" s="51">
        <f t="shared" si="7"/>
        <v>0</v>
      </c>
      <c r="R159" s="84"/>
      <c r="S159" s="84"/>
      <c r="T159" s="84"/>
      <c r="U159" s="62">
        <f t="shared" si="8"/>
        <v>0</v>
      </c>
      <c r="V159" s="83"/>
    </row>
    <row r="160" s="24" customFormat="1" ht="36" customHeight="1" spans="1:22">
      <c r="A160" s="99" t="s">
        <v>510</v>
      </c>
      <c r="B160" s="29" t="s">
        <v>511</v>
      </c>
      <c r="C160" s="29" t="s">
        <v>453</v>
      </c>
      <c r="D160" s="74" t="s">
        <v>480</v>
      </c>
      <c r="E160" s="74" t="s">
        <v>481</v>
      </c>
      <c r="F160" s="74"/>
      <c r="G160" s="32">
        <v>1</v>
      </c>
      <c r="H160" s="33">
        <v>0</v>
      </c>
      <c r="I160" s="33">
        <v>0</v>
      </c>
      <c r="J160" s="53" t="s">
        <v>100</v>
      </c>
      <c r="K160" s="32">
        <v>1</v>
      </c>
      <c r="L160" s="32">
        <f t="shared" si="6"/>
        <v>0</v>
      </c>
      <c r="M160" s="48"/>
      <c r="O160" s="50"/>
      <c r="P160" s="51">
        <f t="shared" si="7"/>
        <v>0</v>
      </c>
      <c r="R160" s="84"/>
      <c r="S160" s="84"/>
      <c r="T160" s="84"/>
      <c r="U160" s="62">
        <f t="shared" si="8"/>
        <v>0</v>
      </c>
      <c r="V160" s="83"/>
    </row>
    <row r="161" s="24" customFormat="1" ht="36" hidden="1" customHeight="1" spans="1:22">
      <c r="A161" s="99" t="s">
        <v>512</v>
      </c>
      <c r="B161" s="29" t="s">
        <v>513</v>
      </c>
      <c r="C161" s="29" t="s">
        <v>453</v>
      </c>
      <c r="D161" s="74" t="s">
        <v>480</v>
      </c>
      <c r="E161" s="74" t="s">
        <v>481</v>
      </c>
      <c r="F161" s="74"/>
      <c r="G161" s="32">
        <v>1</v>
      </c>
      <c r="H161" s="33">
        <v>4</v>
      </c>
      <c r="I161" s="33">
        <v>4</v>
      </c>
      <c r="J161" s="47">
        <v>0.125694444444444</v>
      </c>
      <c r="K161" s="32">
        <v>0</v>
      </c>
      <c r="L161" s="32">
        <f t="shared" si="6"/>
        <v>1</v>
      </c>
      <c r="M161" s="48">
        <v>3</v>
      </c>
      <c r="N161" s="49">
        <v>0.125694444444444</v>
      </c>
      <c r="O161" s="50">
        <v>0</v>
      </c>
      <c r="P161" s="51">
        <f t="shared" si="7"/>
        <v>1</v>
      </c>
      <c r="Q161" s="60">
        <v>3</v>
      </c>
      <c r="R161" s="60">
        <v>3</v>
      </c>
      <c r="S161" s="84"/>
      <c r="T161" s="84"/>
      <c r="U161" s="62">
        <f t="shared" si="8"/>
        <v>3</v>
      </c>
      <c r="V161" s="83" t="s">
        <v>499</v>
      </c>
    </row>
    <row r="162" s="24" customFormat="1" ht="36" customHeight="1" spans="1:22">
      <c r="A162" s="99" t="s">
        <v>514</v>
      </c>
      <c r="B162" s="29" t="s">
        <v>515</v>
      </c>
      <c r="C162" s="29" t="s">
        <v>453</v>
      </c>
      <c r="D162" s="74" t="s">
        <v>480</v>
      </c>
      <c r="E162" s="74" t="s">
        <v>481</v>
      </c>
      <c r="F162" s="74"/>
      <c r="G162" s="32">
        <v>1</v>
      </c>
      <c r="H162" s="33">
        <v>0</v>
      </c>
      <c r="I162" s="33">
        <v>0</v>
      </c>
      <c r="J162" s="53" t="s">
        <v>100</v>
      </c>
      <c r="K162" s="32">
        <v>1</v>
      </c>
      <c r="L162" s="32">
        <f t="shared" si="6"/>
        <v>0</v>
      </c>
      <c r="M162" s="48"/>
      <c r="O162" s="50"/>
      <c r="P162" s="51">
        <f t="shared" si="7"/>
        <v>0</v>
      </c>
      <c r="R162" s="84"/>
      <c r="S162" s="84"/>
      <c r="T162" s="84"/>
      <c r="U162" s="62">
        <f t="shared" si="8"/>
        <v>0</v>
      </c>
      <c r="V162" s="83"/>
    </row>
    <row r="163" s="24" customFormat="1" ht="36" customHeight="1" spans="1:22">
      <c r="A163" s="99" t="s">
        <v>516</v>
      </c>
      <c r="B163" s="29" t="s">
        <v>517</v>
      </c>
      <c r="C163" s="29" t="s">
        <v>453</v>
      </c>
      <c r="D163" s="74" t="s">
        <v>480</v>
      </c>
      <c r="E163" s="74" t="s">
        <v>481</v>
      </c>
      <c r="F163" s="74"/>
      <c r="G163" s="32">
        <v>1</v>
      </c>
      <c r="H163" s="33">
        <v>0</v>
      </c>
      <c r="I163" s="33">
        <v>0</v>
      </c>
      <c r="J163" s="53" t="s">
        <v>100</v>
      </c>
      <c r="K163" s="32">
        <v>1</v>
      </c>
      <c r="L163" s="32">
        <f t="shared" si="6"/>
        <v>0</v>
      </c>
      <c r="M163" s="48"/>
      <c r="O163" s="50"/>
      <c r="P163" s="51">
        <f t="shared" si="7"/>
        <v>0</v>
      </c>
      <c r="R163" s="84"/>
      <c r="S163" s="84"/>
      <c r="T163" s="84"/>
      <c r="U163" s="62">
        <f t="shared" si="8"/>
        <v>0</v>
      </c>
      <c r="V163" s="83"/>
    </row>
    <row r="164" s="24" customFormat="1" ht="36" hidden="1" customHeight="1" spans="1:22">
      <c r="A164" s="99" t="s">
        <v>518</v>
      </c>
      <c r="B164" s="29" t="s">
        <v>519</v>
      </c>
      <c r="C164" s="29" t="s">
        <v>453</v>
      </c>
      <c r="D164" s="74" t="s">
        <v>480</v>
      </c>
      <c r="E164" s="74" t="s">
        <v>481</v>
      </c>
      <c r="F164" s="74"/>
      <c r="G164" s="32">
        <v>1</v>
      </c>
      <c r="H164" s="33">
        <v>3</v>
      </c>
      <c r="I164" s="33">
        <v>3</v>
      </c>
      <c r="J164" s="47">
        <v>0.125694444444444</v>
      </c>
      <c r="K164" s="32">
        <v>0</v>
      </c>
      <c r="L164" s="32">
        <f t="shared" si="6"/>
        <v>1</v>
      </c>
      <c r="M164" s="48">
        <v>3</v>
      </c>
      <c r="N164" s="49">
        <v>0.125694444444444</v>
      </c>
      <c r="O164" s="50">
        <v>0</v>
      </c>
      <c r="P164" s="51">
        <f t="shared" si="7"/>
        <v>1</v>
      </c>
      <c r="Q164" s="60">
        <v>3</v>
      </c>
      <c r="R164" s="60">
        <v>3</v>
      </c>
      <c r="S164" s="84"/>
      <c r="T164" s="84"/>
      <c r="U164" s="62">
        <f t="shared" si="8"/>
        <v>3</v>
      </c>
      <c r="V164" s="83" t="s">
        <v>499</v>
      </c>
    </row>
    <row r="165" s="24" customFormat="1" ht="36" customHeight="1" spans="1:22">
      <c r="A165" s="99" t="s">
        <v>520</v>
      </c>
      <c r="B165" s="29" t="s">
        <v>521</v>
      </c>
      <c r="C165" s="29" t="s">
        <v>453</v>
      </c>
      <c r="D165" s="74" t="s">
        <v>480</v>
      </c>
      <c r="E165" s="74" t="s">
        <v>522</v>
      </c>
      <c r="F165" s="74"/>
      <c r="G165" s="32">
        <v>1</v>
      </c>
      <c r="H165" s="33">
        <v>0</v>
      </c>
      <c r="I165" s="33">
        <v>0</v>
      </c>
      <c r="J165" s="53" t="s">
        <v>100</v>
      </c>
      <c r="K165" s="32">
        <v>1</v>
      </c>
      <c r="L165" s="32">
        <f t="shared" si="6"/>
        <v>0</v>
      </c>
      <c r="M165" s="48"/>
      <c r="O165" s="50"/>
      <c r="P165" s="51">
        <f t="shared" si="7"/>
        <v>0</v>
      </c>
      <c r="R165" s="84"/>
      <c r="S165" s="84"/>
      <c r="T165" s="84"/>
      <c r="U165" s="62">
        <f t="shared" si="8"/>
        <v>0</v>
      </c>
      <c r="V165" s="83"/>
    </row>
    <row r="166" s="24" customFormat="1" ht="36" customHeight="1" spans="1:22">
      <c r="A166" s="99" t="s">
        <v>523</v>
      </c>
      <c r="B166" s="29" t="s">
        <v>524</v>
      </c>
      <c r="C166" s="29" t="s">
        <v>453</v>
      </c>
      <c r="D166" s="74" t="s">
        <v>480</v>
      </c>
      <c r="E166" s="74" t="s">
        <v>522</v>
      </c>
      <c r="F166" s="74"/>
      <c r="G166" s="32">
        <v>1</v>
      </c>
      <c r="H166" s="33">
        <v>0</v>
      </c>
      <c r="I166" s="33">
        <v>0</v>
      </c>
      <c r="J166" s="53" t="s">
        <v>100</v>
      </c>
      <c r="K166" s="32">
        <v>1</v>
      </c>
      <c r="L166" s="32">
        <f t="shared" si="6"/>
        <v>0</v>
      </c>
      <c r="M166" s="48"/>
      <c r="O166" s="50"/>
      <c r="P166" s="51">
        <f t="shared" si="7"/>
        <v>0</v>
      </c>
      <c r="R166" s="84"/>
      <c r="S166" s="84"/>
      <c r="T166" s="84"/>
      <c r="U166" s="62">
        <f t="shared" si="8"/>
        <v>0</v>
      </c>
      <c r="V166" s="83"/>
    </row>
    <row r="167" s="24" customFormat="1" ht="36" customHeight="1" spans="1:22">
      <c r="A167" s="99" t="s">
        <v>525</v>
      </c>
      <c r="B167" s="29" t="s">
        <v>526</v>
      </c>
      <c r="C167" s="29" t="s">
        <v>453</v>
      </c>
      <c r="D167" s="74" t="s">
        <v>480</v>
      </c>
      <c r="E167" s="74" t="s">
        <v>522</v>
      </c>
      <c r="F167" s="74"/>
      <c r="G167" s="32">
        <v>1</v>
      </c>
      <c r="H167" s="33">
        <v>0</v>
      </c>
      <c r="I167" s="33">
        <v>0</v>
      </c>
      <c r="J167" s="53" t="s">
        <v>100</v>
      </c>
      <c r="K167" s="32">
        <v>1</v>
      </c>
      <c r="L167" s="32">
        <f t="shared" si="6"/>
        <v>0</v>
      </c>
      <c r="M167" s="48"/>
      <c r="O167" s="50"/>
      <c r="P167" s="51">
        <f t="shared" si="7"/>
        <v>0</v>
      </c>
      <c r="R167" s="84"/>
      <c r="S167" s="84"/>
      <c r="T167" s="84"/>
      <c r="U167" s="62">
        <f t="shared" si="8"/>
        <v>0</v>
      </c>
      <c r="V167" s="83"/>
    </row>
    <row r="168" s="24" customFormat="1" ht="36" customHeight="1" spans="1:22">
      <c r="A168" s="99" t="s">
        <v>527</v>
      </c>
      <c r="B168" s="29" t="s">
        <v>528</v>
      </c>
      <c r="C168" s="29" t="s">
        <v>453</v>
      </c>
      <c r="D168" s="74" t="s">
        <v>480</v>
      </c>
      <c r="E168" s="74" t="s">
        <v>481</v>
      </c>
      <c r="F168" s="74"/>
      <c r="G168" s="32">
        <v>1</v>
      </c>
      <c r="H168" s="33">
        <v>0</v>
      </c>
      <c r="I168" s="33">
        <v>0</v>
      </c>
      <c r="J168" s="53" t="s">
        <v>100</v>
      </c>
      <c r="K168" s="32">
        <v>1</v>
      </c>
      <c r="L168" s="32">
        <f t="shared" si="6"/>
        <v>0</v>
      </c>
      <c r="M168" s="48"/>
      <c r="O168" s="50"/>
      <c r="P168" s="51">
        <f t="shared" si="7"/>
        <v>0</v>
      </c>
      <c r="R168" s="84"/>
      <c r="S168" s="84"/>
      <c r="T168" s="84"/>
      <c r="U168" s="62">
        <f t="shared" si="8"/>
        <v>0</v>
      </c>
      <c r="V168" s="83"/>
    </row>
    <row r="169" s="24" customFormat="1" ht="36" customHeight="1" spans="1:22">
      <c r="A169" s="99" t="s">
        <v>529</v>
      </c>
      <c r="B169" s="29" t="s">
        <v>530</v>
      </c>
      <c r="C169" s="29" t="s">
        <v>453</v>
      </c>
      <c r="D169" s="74" t="s">
        <v>480</v>
      </c>
      <c r="E169" s="74" t="s">
        <v>481</v>
      </c>
      <c r="F169" s="74"/>
      <c r="G169" s="32">
        <v>1</v>
      </c>
      <c r="H169" s="33">
        <v>0</v>
      </c>
      <c r="I169" s="33">
        <v>0</v>
      </c>
      <c r="J169" s="53" t="s">
        <v>100</v>
      </c>
      <c r="K169" s="32">
        <v>1</v>
      </c>
      <c r="L169" s="32">
        <f t="shared" si="6"/>
        <v>0</v>
      </c>
      <c r="M169" s="48"/>
      <c r="O169" s="50"/>
      <c r="P169" s="51">
        <f t="shared" si="7"/>
        <v>0</v>
      </c>
      <c r="R169" s="84"/>
      <c r="S169" s="84"/>
      <c r="T169" s="84"/>
      <c r="U169" s="62">
        <f t="shared" si="8"/>
        <v>0</v>
      </c>
      <c r="V169" s="83"/>
    </row>
    <row r="170" s="24" customFormat="1" ht="36" customHeight="1" spans="1:22">
      <c r="A170" s="99" t="s">
        <v>531</v>
      </c>
      <c r="B170" s="29" t="s">
        <v>532</v>
      </c>
      <c r="C170" s="29" t="s">
        <v>453</v>
      </c>
      <c r="D170" s="74" t="s">
        <v>480</v>
      </c>
      <c r="E170" s="74" t="s">
        <v>481</v>
      </c>
      <c r="F170" s="74"/>
      <c r="G170" s="32">
        <v>1</v>
      </c>
      <c r="H170" s="33">
        <v>0</v>
      </c>
      <c r="I170" s="33">
        <v>0</v>
      </c>
      <c r="J170" s="53" t="s">
        <v>100</v>
      </c>
      <c r="K170" s="32">
        <v>1</v>
      </c>
      <c r="L170" s="32">
        <f t="shared" si="6"/>
        <v>0</v>
      </c>
      <c r="M170" s="48"/>
      <c r="O170" s="50"/>
      <c r="P170" s="51">
        <f t="shared" si="7"/>
        <v>0</v>
      </c>
      <c r="R170" s="84"/>
      <c r="S170" s="84"/>
      <c r="T170" s="84"/>
      <c r="U170" s="62">
        <f t="shared" si="8"/>
        <v>0</v>
      </c>
      <c r="V170" s="83"/>
    </row>
    <row r="171" s="24" customFormat="1" ht="36" hidden="1" customHeight="1" spans="1:22">
      <c r="A171" s="99" t="s">
        <v>533</v>
      </c>
      <c r="B171" s="29" t="s">
        <v>534</v>
      </c>
      <c r="C171" s="29" t="s">
        <v>453</v>
      </c>
      <c r="D171" s="74" t="s">
        <v>480</v>
      </c>
      <c r="E171" s="74" t="s">
        <v>522</v>
      </c>
      <c r="F171" s="74"/>
      <c r="G171" s="32">
        <v>1</v>
      </c>
      <c r="H171" s="33">
        <v>3</v>
      </c>
      <c r="I171" s="33">
        <v>3</v>
      </c>
      <c r="J171" s="47">
        <v>0.125694444444444</v>
      </c>
      <c r="K171" s="32">
        <v>0</v>
      </c>
      <c r="L171" s="32">
        <f t="shared" si="6"/>
        <v>1</v>
      </c>
      <c r="M171" s="48">
        <v>3</v>
      </c>
      <c r="N171" s="49">
        <v>0.125694444444444</v>
      </c>
      <c r="O171" s="50">
        <v>0</v>
      </c>
      <c r="P171" s="51">
        <f t="shared" si="7"/>
        <v>1</v>
      </c>
      <c r="Q171" s="60">
        <v>3</v>
      </c>
      <c r="R171" s="64">
        <v>1</v>
      </c>
      <c r="S171" s="84">
        <v>0</v>
      </c>
      <c r="T171" s="84">
        <v>0</v>
      </c>
      <c r="U171" s="62">
        <f t="shared" si="8"/>
        <v>1</v>
      </c>
      <c r="V171" s="83" t="s">
        <v>499</v>
      </c>
    </row>
    <row r="172" s="24" customFormat="1" ht="36" customHeight="1" spans="1:22">
      <c r="A172" s="99" t="s">
        <v>535</v>
      </c>
      <c r="B172" s="29" t="s">
        <v>536</v>
      </c>
      <c r="C172" s="29" t="s">
        <v>453</v>
      </c>
      <c r="D172" s="74" t="s">
        <v>480</v>
      </c>
      <c r="E172" s="74" t="s">
        <v>481</v>
      </c>
      <c r="F172" s="74"/>
      <c r="G172" s="32">
        <v>1</v>
      </c>
      <c r="H172" s="33">
        <v>1</v>
      </c>
      <c r="I172" s="33" t="s">
        <v>224</v>
      </c>
      <c r="J172" s="53" t="s">
        <v>100</v>
      </c>
      <c r="K172" s="32">
        <v>1</v>
      </c>
      <c r="L172" s="32">
        <f t="shared" si="6"/>
        <v>0</v>
      </c>
      <c r="M172" s="48"/>
      <c r="O172" s="50"/>
      <c r="P172" s="51">
        <f t="shared" si="7"/>
        <v>0</v>
      </c>
      <c r="R172" s="84"/>
      <c r="S172" s="84"/>
      <c r="T172" s="84"/>
      <c r="U172" s="62">
        <f t="shared" si="8"/>
        <v>0</v>
      </c>
      <c r="V172" s="83"/>
    </row>
    <row r="173" s="24" customFormat="1" ht="36" customHeight="1" spans="1:22">
      <c r="A173" s="99" t="s">
        <v>537</v>
      </c>
      <c r="B173" s="29" t="s">
        <v>538</v>
      </c>
      <c r="C173" s="29" t="s">
        <v>453</v>
      </c>
      <c r="D173" s="74" t="s">
        <v>480</v>
      </c>
      <c r="E173" s="74" t="s">
        <v>481</v>
      </c>
      <c r="F173" s="74"/>
      <c r="G173" s="32">
        <v>1</v>
      </c>
      <c r="H173" s="33">
        <v>1</v>
      </c>
      <c r="I173" s="33" t="s">
        <v>224</v>
      </c>
      <c r="J173" s="53" t="s">
        <v>100</v>
      </c>
      <c r="K173" s="32">
        <v>1</v>
      </c>
      <c r="L173" s="32">
        <f t="shared" si="6"/>
        <v>0</v>
      </c>
      <c r="M173" s="48"/>
      <c r="O173" s="50"/>
      <c r="P173" s="51">
        <f t="shared" si="7"/>
        <v>0</v>
      </c>
      <c r="R173" s="84"/>
      <c r="S173" s="84"/>
      <c r="T173" s="84"/>
      <c r="U173" s="62">
        <f t="shared" si="8"/>
        <v>0</v>
      </c>
      <c r="V173" s="83"/>
    </row>
    <row r="174" s="24" customFormat="1" ht="36" customHeight="1" spans="1:22">
      <c r="A174" s="99" t="s">
        <v>539</v>
      </c>
      <c r="B174" s="29" t="s">
        <v>540</v>
      </c>
      <c r="C174" s="29" t="s">
        <v>453</v>
      </c>
      <c r="D174" s="74" t="s">
        <v>480</v>
      </c>
      <c r="E174" s="74" t="s">
        <v>481</v>
      </c>
      <c r="F174" s="74"/>
      <c r="G174" s="32">
        <v>1</v>
      </c>
      <c r="H174" s="33">
        <v>0</v>
      </c>
      <c r="I174" s="33">
        <v>0</v>
      </c>
      <c r="J174" s="53" t="s">
        <v>100</v>
      </c>
      <c r="K174" s="32">
        <v>1</v>
      </c>
      <c r="L174" s="32">
        <f t="shared" si="6"/>
        <v>0</v>
      </c>
      <c r="M174" s="48"/>
      <c r="O174" s="50"/>
      <c r="P174" s="51">
        <f t="shared" si="7"/>
        <v>0</v>
      </c>
      <c r="R174" s="84"/>
      <c r="S174" s="84"/>
      <c r="T174" s="84"/>
      <c r="U174" s="62">
        <f t="shared" si="8"/>
        <v>0</v>
      </c>
      <c r="V174" s="83"/>
    </row>
    <row r="175" s="24" customFormat="1" ht="36" customHeight="1" spans="1:22">
      <c r="A175" s="99" t="s">
        <v>541</v>
      </c>
      <c r="B175" s="29" t="s">
        <v>542</v>
      </c>
      <c r="C175" s="29" t="s">
        <v>453</v>
      </c>
      <c r="D175" s="74" t="s">
        <v>480</v>
      </c>
      <c r="E175" s="74" t="s">
        <v>481</v>
      </c>
      <c r="F175" s="74"/>
      <c r="G175" s="32">
        <v>1</v>
      </c>
      <c r="H175" s="33">
        <v>0</v>
      </c>
      <c r="I175" s="33">
        <v>0</v>
      </c>
      <c r="J175" s="53" t="s">
        <v>100</v>
      </c>
      <c r="K175" s="32">
        <v>1</v>
      </c>
      <c r="L175" s="32">
        <f t="shared" si="6"/>
        <v>0</v>
      </c>
      <c r="M175" s="48"/>
      <c r="O175" s="50"/>
      <c r="P175" s="51">
        <f t="shared" si="7"/>
        <v>0</v>
      </c>
      <c r="R175" s="84"/>
      <c r="S175" s="84"/>
      <c r="T175" s="84"/>
      <c r="U175" s="62">
        <f t="shared" si="8"/>
        <v>0</v>
      </c>
      <c r="V175" s="83"/>
    </row>
    <row r="176" s="24" customFormat="1" ht="36" customHeight="1" spans="1:22">
      <c r="A176" s="99" t="s">
        <v>543</v>
      </c>
      <c r="B176" s="29" t="s">
        <v>544</v>
      </c>
      <c r="C176" s="29" t="s">
        <v>453</v>
      </c>
      <c r="D176" s="74" t="s">
        <v>480</v>
      </c>
      <c r="E176" s="74" t="s">
        <v>481</v>
      </c>
      <c r="F176" s="74"/>
      <c r="G176" s="32">
        <v>1</v>
      </c>
      <c r="H176" s="33">
        <v>0</v>
      </c>
      <c r="I176" s="33">
        <v>0</v>
      </c>
      <c r="J176" s="53" t="s">
        <v>100</v>
      </c>
      <c r="K176" s="32">
        <v>1</v>
      </c>
      <c r="L176" s="32">
        <f t="shared" si="6"/>
        <v>0</v>
      </c>
      <c r="M176" s="48"/>
      <c r="O176" s="50"/>
      <c r="P176" s="51">
        <f t="shared" si="7"/>
        <v>0</v>
      </c>
      <c r="R176" s="84"/>
      <c r="S176" s="84"/>
      <c r="T176" s="84"/>
      <c r="U176" s="62">
        <f t="shared" si="8"/>
        <v>0</v>
      </c>
      <c r="V176" s="83"/>
    </row>
    <row r="177" s="24" customFormat="1" ht="36" customHeight="1" spans="1:22">
      <c r="A177" s="99" t="s">
        <v>545</v>
      </c>
      <c r="B177" s="29" t="s">
        <v>546</v>
      </c>
      <c r="C177" s="29" t="s">
        <v>453</v>
      </c>
      <c r="D177" s="74" t="s">
        <v>480</v>
      </c>
      <c r="E177" s="74" t="s">
        <v>481</v>
      </c>
      <c r="F177" s="74"/>
      <c r="G177" s="32">
        <v>3</v>
      </c>
      <c r="H177" s="33">
        <v>4</v>
      </c>
      <c r="I177" s="55">
        <v>5</v>
      </c>
      <c r="J177" s="48" t="s">
        <v>198</v>
      </c>
      <c r="K177" s="32">
        <v>1</v>
      </c>
      <c r="L177" s="32">
        <f t="shared" si="6"/>
        <v>2</v>
      </c>
      <c r="M177" s="48">
        <v>5</v>
      </c>
      <c r="N177" s="57" t="s">
        <v>198</v>
      </c>
      <c r="O177" s="50">
        <v>0</v>
      </c>
      <c r="P177" s="51">
        <f t="shared" si="7"/>
        <v>2</v>
      </c>
      <c r="Q177" s="81">
        <v>4</v>
      </c>
      <c r="R177" s="81">
        <v>4</v>
      </c>
      <c r="S177" s="84"/>
      <c r="T177" s="84"/>
      <c r="U177" s="62">
        <f t="shared" si="8"/>
        <v>4</v>
      </c>
      <c r="V177" s="83" t="s">
        <v>499</v>
      </c>
    </row>
    <row r="178" s="24" customFormat="1" ht="36" customHeight="1" spans="1:22">
      <c r="A178" s="99" t="s">
        <v>547</v>
      </c>
      <c r="B178" s="29" t="s">
        <v>548</v>
      </c>
      <c r="C178" s="29" t="s">
        <v>453</v>
      </c>
      <c r="D178" s="74" t="s">
        <v>480</v>
      </c>
      <c r="E178" s="74" t="s">
        <v>481</v>
      </c>
      <c r="F178" s="74"/>
      <c r="G178" s="32">
        <v>1</v>
      </c>
      <c r="H178" s="33">
        <v>1</v>
      </c>
      <c r="I178" s="33" t="s">
        <v>224</v>
      </c>
      <c r="J178" s="53" t="s">
        <v>100</v>
      </c>
      <c r="K178" s="32">
        <v>1</v>
      </c>
      <c r="L178" s="32">
        <f t="shared" si="6"/>
        <v>0</v>
      </c>
      <c r="M178" s="48"/>
      <c r="O178" s="50"/>
      <c r="P178" s="51">
        <f t="shared" si="7"/>
        <v>0</v>
      </c>
      <c r="R178" s="84"/>
      <c r="S178" s="84"/>
      <c r="T178" s="84"/>
      <c r="U178" s="62">
        <f t="shared" si="8"/>
        <v>0</v>
      </c>
      <c r="V178" s="83"/>
    </row>
    <row r="179" s="24" customFormat="1" ht="36" customHeight="1" spans="1:22">
      <c r="A179" s="99" t="s">
        <v>549</v>
      </c>
      <c r="B179" s="29" t="s">
        <v>550</v>
      </c>
      <c r="C179" s="29" t="s">
        <v>453</v>
      </c>
      <c r="D179" s="74" t="s">
        <v>480</v>
      </c>
      <c r="E179" s="74" t="s">
        <v>481</v>
      </c>
      <c r="F179" s="74"/>
      <c r="G179" s="32">
        <v>1</v>
      </c>
      <c r="H179" s="33">
        <v>0</v>
      </c>
      <c r="I179" s="33">
        <v>0</v>
      </c>
      <c r="J179" s="53" t="s">
        <v>100</v>
      </c>
      <c r="K179" s="32">
        <v>1</v>
      </c>
      <c r="L179" s="32">
        <f t="shared" si="6"/>
        <v>0</v>
      </c>
      <c r="M179" s="48"/>
      <c r="O179" s="50"/>
      <c r="P179" s="51">
        <f t="shared" si="7"/>
        <v>0</v>
      </c>
      <c r="R179" s="84"/>
      <c r="S179" s="84"/>
      <c r="T179" s="84"/>
      <c r="U179" s="62">
        <f t="shared" si="8"/>
        <v>0</v>
      </c>
      <c r="V179" s="83"/>
    </row>
    <row r="180" s="24" customFormat="1" ht="36" customHeight="1" spans="1:22">
      <c r="A180" s="99" t="s">
        <v>551</v>
      </c>
      <c r="B180" s="29" t="s">
        <v>425</v>
      </c>
      <c r="C180" s="29" t="s">
        <v>552</v>
      </c>
      <c r="D180" s="35" t="s">
        <v>61</v>
      </c>
      <c r="E180" s="74" t="s">
        <v>553</v>
      </c>
      <c r="F180" s="74" t="s">
        <v>554</v>
      </c>
      <c r="G180" s="32">
        <v>9</v>
      </c>
      <c r="H180" s="33">
        <v>5</v>
      </c>
      <c r="I180" s="33">
        <v>5</v>
      </c>
      <c r="J180" s="48" t="s">
        <v>198</v>
      </c>
      <c r="K180" s="32">
        <v>7</v>
      </c>
      <c r="L180" s="32">
        <f t="shared" si="6"/>
        <v>2</v>
      </c>
      <c r="M180" s="48">
        <v>4</v>
      </c>
      <c r="N180" s="57" t="s">
        <v>198</v>
      </c>
      <c r="O180" s="50">
        <v>0</v>
      </c>
      <c r="P180" s="51">
        <f t="shared" si="7"/>
        <v>2</v>
      </c>
      <c r="Q180" s="81">
        <v>4</v>
      </c>
      <c r="R180" s="81">
        <v>4</v>
      </c>
      <c r="S180" s="84"/>
      <c r="T180" s="84"/>
      <c r="U180" s="62">
        <f t="shared" si="8"/>
        <v>4</v>
      </c>
      <c r="V180" s="83" t="s">
        <v>555</v>
      </c>
    </row>
    <row r="181" s="24" customFormat="1" ht="33" customHeight="1" spans="1:22">
      <c r="A181" s="99" t="s">
        <v>556</v>
      </c>
      <c r="B181" s="29" t="s">
        <v>460</v>
      </c>
      <c r="C181" s="29" t="s">
        <v>552</v>
      </c>
      <c r="D181" s="35" t="s">
        <v>61</v>
      </c>
      <c r="E181" s="74" t="s">
        <v>553</v>
      </c>
      <c r="F181" s="74" t="s">
        <v>554</v>
      </c>
      <c r="G181" s="32">
        <v>2</v>
      </c>
      <c r="H181" s="33">
        <v>0</v>
      </c>
      <c r="I181" s="33">
        <v>0</v>
      </c>
      <c r="J181" s="53" t="s">
        <v>100</v>
      </c>
      <c r="K181" s="32">
        <v>2</v>
      </c>
      <c r="L181" s="32">
        <f t="shared" si="6"/>
        <v>0</v>
      </c>
      <c r="M181" s="48"/>
      <c r="O181" s="50"/>
      <c r="P181" s="51">
        <f t="shared" si="7"/>
        <v>0</v>
      </c>
      <c r="R181" s="84"/>
      <c r="S181" s="84"/>
      <c r="T181" s="84"/>
      <c r="U181" s="62">
        <f t="shared" si="8"/>
        <v>0</v>
      </c>
      <c r="V181" s="83"/>
    </row>
    <row r="182" s="24" customFormat="1" ht="33" hidden="1" customHeight="1" spans="1:22">
      <c r="A182" s="99" t="s">
        <v>557</v>
      </c>
      <c r="B182" s="29" t="s">
        <v>479</v>
      </c>
      <c r="C182" s="29" t="s">
        <v>558</v>
      </c>
      <c r="D182" s="74" t="s">
        <v>480</v>
      </c>
      <c r="E182" s="74" t="s">
        <v>559</v>
      </c>
      <c r="F182" s="74" t="s">
        <v>560</v>
      </c>
      <c r="G182" s="32">
        <v>2</v>
      </c>
      <c r="H182" s="33">
        <v>20</v>
      </c>
      <c r="I182" s="33">
        <v>20</v>
      </c>
      <c r="J182" s="47">
        <v>0.125694444444444</v>
      </c>
      <c r="K182" s="32">
        <v>0</v>
      </c>
      <c r="L182" s="32">
        <f t="shared" si="6"/>
        <v>2</v>
      </c>
      <c r="M182" s="48">
        <v>20</v>
      </c>
      <c r="N182" s="49">
        <v>0.125694444444444</v>
      </c>
      <c r="O182" s="50">
        <v>0</v>
      </c>
      <c r="P182" s="51">
        <f t="shared" si="7"/>
        <v>2</v>
      </c>
      <c r="Q182" s="67">
        <v>6</v>
      </c>
      <c r="R182" s="67">
        <v>6</v>
      </c>
      <c r="S182" s="84"/>
      <c r="T182" s="84"/>
      <c r="U182" s="62">
        <f t="shared" si="8"/>
        <v>6</v>
      </c>
      <c r="V182" s="83" t="s">
        <v>555</v>
      </c>
    </row>
    <row r="183" s="24" customFormat="1" ht="33" hidden="1" customHeight="1" spans="1:22">
      <c r="A183" s="99" t="s">
        <v>561</v>
      </c>
      <c r="B183" s="29" t="s">
        <v>483</v>
      </c>
      <c r="C183" s="29" t="s">
        <v>558</v>
      </c>
      <c r="D183" s="74" t="s">
        <v>480</v>
      </c>
      <c r="E183" s="74" t="s">
        <v>559</v>
      </c>
      <c r="F183" s="74" t="s">
        <v>560</v>
      </c>
      <c r="G183" s="32">
        <v>3</v>
      </c>
      <c r="H183" s="33">
        <v>55</v>
      </c>
      <c r="I183" s="33">
        <v>55</v>
      </c>
      <c r="J183" s="47">
        <v>0.125694444444444</v>
      </c>
      <c r="K183" s="32">
        <v>0</v>
      </c>
      <c r="L183" s="32">
        <f t="shared" si="6"/>
        <v>3</v>
      </c>
      <c r="M183" s="48">
        <v>43</v>
      </c>
      <c r="N183" s="49">
        <v>0.125694444444444</v>
      </c>
      <c r="O183" s="50">
        <v>0</v>
      </c>
      <c r="P183" s="51">
        <f t="shared" si="7"/>
        <v>3</v>
      </c>
      <c r="Q183" s="81">
        <v>10</v>
      </c>
      <c r="R183" s="82">
        <v>9</v>
      </c>
      <c r="S183" s="81">
        <v>0</v>
      </c>
      <c r="T183" s="81">
        <v>0</v>
      </c>
      <c r="U183" s="62">
        <f t="shared" si="8"/>
        <v>9</v>
      </c>
      <c r="V183" s="83" t="s">
        <v>555</v>
      </c>
    </row>
    <row r="184" s="24" customFormat="1" ht="33" hidden="1" customHeight="1" spans="1:22">
      <c r="A184" s="99" t="s">
        <v>562</v>
      </c>
      <c r="B184" s="29" t="s">
        <v>563</v>
      </c>
      <c r="C184" s="29" t="s">
        <v>558</v>
      </c>
      <c r="D184" s="74" t="s">
        <v>480</v>
      </c>
      <c r="E184" s="74" t="s">
        <v>559</v>
      </c>
      <c r="F184" s="74" t="s">
        <v>560</v>
      </c>
      <c r="G184" s="32">
        <v>4</v>
      </c>
      <c r="H184" s="33">
        <v>32</v>
      </c>
      <c r="I184" s="33">
        <v>32</v>
      </c>
      <c r="J184" s="47">
        <v>0.125694444444444</v>
      </c>
      <c r="K184" s="32">
        <v>0</v>
      </c>
      <c r="L184" s="32">
        <f t="shared" si="6"/>
        <v>4</v>
      </c>
      <c r="M184" s="48">
        <v>31</v>
      </c>
      <c r="N184" s="49">
        <v>0.125694444444444</v>
      </c>
      <c r="O184" s="50">
        <v>0</v>
      </c>
      <c r="P184" s="51">
        <f t="shared" si="7"/>
        <v>4</v>
      </c>
      <c r="Q184" s="60">
        <v>12</v>
      </c>
      <c r="R184" s="64">
        <v>11</v>
      </c>
      <c r="S184" s="81">
        <v>2</v>
      </c>
      <c r="T184" s="81">
        <v>1</v>
      </c>
      <c r="U184" s="62">
        <f t="shared" si="8"/>
        <v>12</v>
      </c>
      <c r="V184" s="83" t="s">
        <v>555</v>
      </c>
    </row>
    <row r="185" s="24" customFormat="1" ht="33" hidden="1" customHeight="1" spans="1:22">
      <c r="A185" s="99" t="s">
        <v>564</v>
      </c>
      <c r="B185" s="29" t="s">
        <v>485</v>
      </c>
      <c r="C185" s="29" t="s">
        <v>558</v>
      </c>
      <c r="D185" s="74" t="s">
        <v>480</v>
      </c>
      <c r="E185" s="74" t="s">
        <v>559</v>
      </c>
      <c r="F185" s="74" t="s">
        <v>560</v>
      </c>
      <c r="G185" s="32">
        <v>1</v>
      </c>
      <c r="H185" s="33">
        <v>7</v>
      </c>
      <c r="I185" s="33">
        <v>7</v>
      </c>
      <c r="J185" s="47">
        <v>0.125694444444444</v>
      </c>
      <c r="K185" s="32">
        <v>0</v>
      </c>
      <c r="L185" s="32">
        <f t="shared" si="6"/>
        <v>1</v>
      </c>
      <c r="M185" s="48">
        <v>7</v>
      </c>
      <c r="N185" s="49">
        <v>0.125694444444444</v>
      </c>
      <c r="O185" s="50">
        <v>0</v>
      </c>
      <c r="P185" s="51">
        <f t="shared" si="7"/>
        <v>1</v>
      </c>
      <c r="Q185" s="60">
        <v>3</v>
      </c>
      <c r="R185" s="60">
        <v>3</v>
      </c>
      <c r="S185" s="84"/>
      <c r="T185" s="84"/>
      <c r="U185" s="62">
        <f t="shared" si="8"/>
        <v>3</v>
      </c>
      <c r="V185" s="83" t="s">
        <v>555</v>
      </c>
    </row>
    <row r="186" s="24" customFormat="1" ht="33" hidden="1" customHeight="1" spans="1:22">
      <c r="A186" s="99" t="s">
        <v>565</v>
      </c>
      <c r="B186" s="29" t="s">
        <v>487</v>
      </c>
      <c r="C186" s="29" t="s">
        <v>558</v>
      </c>
      <c r="D186" s="74" t="s">
        <v>480</v>
      </c>
      <c r="E186" s="74" t="s">
        <v>559</v>
      </c>
      <c r="F186" s="74" t="s">
        <v>560</v>
      </c>
      <c r="G186" s="32">
        <v>1</v>
      </c>
      <c r="H186" s="33">
        <v>7</v>
      </c>
      <c r="I186" s="33">
        <v>7</v>
      </c>
      <c r="J186" s="47">
        <v>0.125694444444444</v>
      </c>
      <c r="K186" s="32">
        <v>0</v>
      </c>
      <c r="L186" s="32">
        <f t="shared" si="6"/>
        <v>1</v>
      </c>
      <c r="M186" s="48">
        <v>7</v>
      </c>
      <c r="N186" s="49">
        <v>0.125694444444444</v>
      </c>
      <c r="O186" s="50">
        <v>0</v>
      </c>
      <c r="P186" s="51">
        <f t="shared" si="7"/>
        <v>1</v>
      </c>
      <c r="Q186" s="60">
        <v>4</v>
      </c>
      <c r="R186" s="60">
        <v>4</v>
      </c>
      <c r="S186" s="84"/>
      <c r="T186" s="84"/>
      <c r="U186" s="62">
        <f t="shared" si="8"/>
        <v>4</v>
      </c>
      <c r="V186" s="83" t="s">
        <v>566</v>
      </c>
    </row>
    <row r="187" s="24" customFormat="1" ht="33" hidden="1" customHeight="1" spans="1:22">
      <c r="A187" s="99" t="s">
        <v>567</v>
      </c>
      <c r="B187" s="29" t="s">
        <v>489</v>
      </c>
      <c r="C187" s="29" t="s">
        <v>558</v>
      </c>
      <c r="D187" s="74" t="s">
        <v>480</v>
      </c>
      <c r="E187" s="74" t="s">
        <v>559</v>
      </c>
      <c r="F187" s="74" t="s">
        <v>560</v>
      </c>
      <c r="G187" s="32">
        <v>2</v>
      </c>
      <c r="H187" s="33">
        <v>28</v>
      </c>
      <c r="I187" s="33">
        <v>28</v>
      </c>
      <c r="J187" s="47">
        <v>0.125694444444444</v>
      </c>
      <c r="K187" s="32">
        <v>0</v>
      </c>
      <c r="L187" s="32">
        <f t="shared" si="6"/>
        <v>2</v>
      </c>
      <c r="M187" s="48">
        <v>22</v>
      </c>
      <c r="N187" s="49">
        <v>0.125694444444444</v>
      </c>
      <c r="O187" s="50">
        <v>0</v>
      </c>
      <c r="P187" s="51">
        <f t="shared" si="7"/>
        <v>2</v>
      </c>
      <c r="Q187" s="81">
        <v>7</v>
      </c>
      <c r="R187" s="82">
        <v>6</v>
      </c>
      <c r="S187" s="81">
        <v>0</v>
      </c>
      <c r="T187" s="81">
        <v>0</v>
      </c>
      <c r="U187" s="62">
        <f t="shared" si="8"/>
        <v>6</v>
      </c>
      <c r="V187" s="83" t="s">
        <v>566</v>
      </c>
    </row>
    <row r="188" s="24" customFormat="1" ht="33" hidden="1" customHeight="1" spans="1:22">
      <c r="A188" s="99" t="s">
        <v>568</v>
      </c>
      <c r="B188" s="29" t="s">
        <v>491</v>
      </c>
      <c r="C188" s="29" t="s">
        <v>558</v>
      </c>
      <c r="D188" s="74" t="s">
        <v>480</v>
      </c>
      <c r="E188" s="74" t="s">
        <v>559</v>
      </c>
      <c r="F188" s="74" t="s">
        <v>560</v>
      </c>
      <c r="G188" s="32">
        <v>1</v>
      </c>
      <c r="H188" s="33">
        <v>16</v>
      </c>
      <c r="I188" s="33">
        <v>16</v>
      </c>
      <c r="J188" s="47">
        <v>0.125694444444444</v>
      </c>
      <c r="K188" s="32">
        <v>0</v>
      </c>
      <c r="L188" s="32">
        <f t="shared" si="6"/>
        <v>1</v>
      </c>
      <c r="M188" s="48">
        <v>14</v>
      </c>
      <c r="N188" s="49">
        <v>0.125694444444444</v>
      </c>
      <c r="O188" s="50">
        <v>0</v>
      </c>
      <c r="P188" s="51">
        <f t="shared" si="7"/>
        <v>1</v>
      </c>
      <c r="Q188" s="60">
        <v>3</v>
      </c>
      <c r="R188" s="60">
        <v>3</v>
      </c>
      <c r="S188" s="84"/>
      <c r="T188" s="84"/>
      <c r="U188" s="62">
        <f t="shared" si="8"/>
        <v>3</v>
      </c>
      <c r="V188" s="83" t="s">
        <v>566</v>
      </c>
    </row>
    <row r="189" s="24" customFormat="1" ht="33" hidden="1" customHeight="1" spans="1:22">
      <c r="A189" s="99" t="s">
        <v>569</v>
      </c>
      <c r="B189" s="29" t="s">
        <v>493</v>
      </c>
      <c r="C189" s="29" t="s">
        <v>558</v>
      </c>
      <c r="D189" s="74" t="s">
        <v>480</v>
      </c>
      <c r="E189" s="74" t="s">
        <v>559</v>
      </c>
      <c r="F189" s="74" t="s">
        <v>560</v>
      </c>
      <c r="G189" s="32">
        <v>1</v>
      </c>
      <c r="H189" s="33">
        <v>13</v>
      </c>
      <c r="I189" s="33">
        <v>13</v>
      </c>
      <c r="J189" s="47">
        <v>0.125694444444444</v>
      </c>
      <c r="K189" s="32">
        <v>0</v>
      </c>
      <c r="L189" s="32">
        <f t="shared" si="6"/>
        <v>1</v>
      </c>
      <c r="M189" s="48">
        <v>11</v>
      </c>
      <c r="N189" s="49">
        <v>0.125694444444444</v>
      </c>
      <c r="O189" s="50">
        <v>0</v>
      </c>
      <c r="P189" s="51">
        <f t="shared" si="7"/>
        <v>1</v>
      </c>
      <c r="Q189" s="60">
        <v>3</v>
      </c>
      <c r="R189" s="60">
        <v>3</v>
      </c>
      <c r="S189" s="84"/>
      <c r="T189" s="84"/>
      <c r="U189" s="62">
        <f t="shared" si="8"/>
        <v>3</v>
      </c>
      <c r="V189" s="83" t="s">
        <v>566</v>
      </c>
    </row>
    <row r="190" s="24" customFormat="1" ht="33" hidden="1" customHeight="1" spans="1:22">
      <c r="A190" s="99" t="s">
        <v>570</v>
      </c>
      <c r="B190" s="29" t="s">
        <v>571</v>
      </c>
      <c r="C190" s="29" t="s">
        <v>558</v>
      </c>
      <c r="D190" s="74" t="s">
        <v>480</v>
      </c>
      <c r="E190" s="74" t="s">
        <v>559</v>
      </c>
      <c r="F190" s="74" t="s">
        <v>560</v>
      </c>
      <c r="G190" s="32">
        <v>1</v>
      </c>
      <c r="H190" s="33">
        <v>11</v>
      </c>
      <c r="I190" s="33">
        <v>11</v>
      </c>
      <c r="J190" s="47">
        <v>0.125694444444444</v>
      </c>
      <c r="K190" s="32">
        <v>0</v>
      </c>
      <c r="L190" s="32">
        <f t="shared" si="6"/>
        <v>1</v>
      </c>
      <c r="M190" s="48">
        <v>10</v>
      </c>
      <c r="N190" s="49">
        <v>0.125694444444444</v>
      </c>
      <c r="O190" s="50">
        <v>0</v>
      </c>
      <c r="P190" s="51">
        <f t="shared" si="7"/>
        <v>1</v>
      </c>
      <c r="Q190" s="60">
        <v>3</v>
      </c>
      <c r="R190" s="60">
        <v>3</v>
      </c>
      <c r="S190" s="84"/>
      <c r="T190" s="84"/>
      <c r="U190" s="62">
        <f t="shared" si="8"/>
        <v>3</v>
      </c>
      <c r="V190" s="83" t="s">
        <v>566</v>
      </c>
    </row>
    <row r="191" s="24" customFormat="1" ht="33" hidden="1" customHeight="1" spans="1:22">
      <c r="A191" s="99" t="s">
        <v>572</v>
      </c>
      <c r="B191" s="29" t="s">
        <v>573</v>
      </c>
      <c r="C191" s="29" t="s">
        <v>558</v>
      </c>
      <c r="D191" s="74" t="s">
        <v>480</v>
      </c>
      <c r="E191" s="74" t="s">
        <v>559</v>
      </c>
      <c r="F191" s="74" t="s">
        <v>560</v>
      </c>
      <c r="G191" s="32">
        <v>1</v>
      </c>
      <c r="H191" s="33">
        <v>7</v>
      </c>
      <c r="I191" s="33">
        <v>7</v>
      </c>
      <c r="J191" s="47">
        <v>0.125694444444444</v>
      </c>
      <c r="K191" s="32">
        <v>0</v>
      </c>
      <c r="L191" s="32">
        <f t="shared" si="6"/>
        <v>1</v>
      </c>
      <c r="M191" s="48">
        <v>6</v>
      </c>
      <c r="N191" s="49">
        <v>0.125694444444444</v>
      </c>
      <c r="O191" s="50">
        <v>0</v>
      </c>
      <c r="P191" s="51">
        <f t="shared" si="7"/>
        <v>1</v>
      </c>
      <c r="Q191" s="60">
        <v>4</v>
      </c>
      <c r="R191" s="64">
        <v>3</v>
      </c>
      <c r="S191" s="81">
        <v>0</v>
      </c>
      <c r="T191" s="81">
        <v>0</v>
      </c>
      <c r="U191" s="62">
        <f t="shared" si="8"/>
        <v>3</v>
      </c>
      <c r="V191" s="83" t="s">
        <v>566</v>
      </c>
    </row>
    <row r="192" s="24" customFormat="1" ht="33" hidden="1" customHeight="1" spans="1:22">
      <c r="A192" s="99" t="s">
        <v>574</v>
      </c>
      <c r="B192" s="29" t="s">
        <v>575</v>
      </c>
      <c r="C192" s="29" t="s">
        <v>558</v>
      </c>
      <c r="D192" s="74" t="s">
        <v>480</v>
      </c>
      <c r="E192" s="74" t="s">
        <v>559</v>
      </c>
      <c r="F192" s="74" t="s">
        <v>560</v>
      </c>
      <c r="G192" s="32">
        <v>1</v>
      </c>
      <c r="H192" s="33">
        <v>8</v>
      </c>
      <c r="I192" s="33">
        <v>8</v>
      </c>
      <c r="J192" s="47">
        <v>0.125694444444444</v>
      </c>
      <c r="K192" s="32">
        <v>0</v>
      </c>
      <c r="L192" s="32">
        <f t="shared" si="6"/>
        <v>1</v>
      </c>
      <c r="M192" s="48">
        <v>8</v>
      </c>
      <c r="N192" s="49">
        <v>0.125694444444444</v>
      </c>
      <c r="O192" s="50">
        <v>0</v>
      </c>
      <c r="P192" s="51">
        <f t="shared" si="7"/>
        <v>1</v>
      </c>
      <c r="Q192" s="60">
        <v>3</v>
      </c>
      <c r="R192" s="60">
        <v>3</v>
      </c>
      <c r="S192" s="84"/>
      <c r="T192" s="84"/>
      <c r="U192" s="62">
        <f t="shared" si="8"/>
        <v>3</v>
      </c>
      <c r="V192" s="83" t="s">
        <v>566</v>
      </c>
    </row>
    <row r="193" s="24" customFormat="1" ht="33" hidden="1" customHeight="1" spans="1:22">
      <c r="A193" s="99" t="s">
        <v>576</v>
      </c>
      <c r="B193" s="29" t="s">
        <v>498</v>
      </c>
      <c r="C193" s="29" t="s">
        <v>558</v>
      </c>
      <c r="D193" s="74" t="s">
        <v>480</v>
      </c>
      <c r="E193" s="74" t="s">
        <v>559</v>
      </c>
      <c r="F193" s="74" t="s">
        <v>560</v>
      </c>
      <c r="G193" s="32">
        <v>1</v>
      </c>
      <c r="H193" s="33">
        <v>13</v>
      </c>
      <c r="I193" s="33">
        <v>13</v>
      </c>
      <c r="J193" s="47">
        <v>0.125694444444444</v>
      </c>
      <c r="K193" s="32">
        <v>0</v>
      </c>
      <c r="L193" s="32">
        <f t="shared" si="6"/>
        <v>1</v>
      </c>
      <c r="M193" s="48">
        <v>11</v>
      </c>
      <c r="N193" s="49">
        <v>0.125694444444444</v>
      </c>
      <c r="O193" s="50">
        <v>0</v>
      </c>
      <c r="P193" s="51">
        <f t="shared" si="7"/>
        <v>1</v>
      </c>
      <c r="Q193" s="60">
        <v>3</v>
      </c>
      <c r="R193" s="60">
        <v>3</v>
      </c>
      <c r="S193" s="84"/>
      <c r="T193" s="84"/>
      <c r="U193" s="62">
        <f t="shared" si="8"/>
        <v>3</v>
      </c>
      <c r="V193" s="83" t="s">
        <v>566</v>
      </c>
    </row>
    <row r="194" s="24" customFormat="1" ht="33" hidden="1" customHeight="1" spans="1:22">
      <c r="A194" s="99" t="s">
        <v>577</v>
      </c>
      <c r="B194" s="29" t="s">
        <v>501</v>
      </c>
      <c r="C194" s="29" t="s">
        <v>558</v>
      </c>
      <c r="D194" s="74" t="s">
        <v>480</v>
      </c>
      <c r="E194" s="74" t="s">
        <v>559</v>
      </c>
      <c r="F194" s="74" t="s">
        <v>560</v>
      </c>
      <c r="G194" s="32">
        <v>1</v>
      </c>
      <c r="H194" s="33">
        <v>12</v>
      </c>
      <c r="I194" s="33">
        <v>12</v>
      </c>
      <c r="J194" s="47">
        <v>0.125694444444444</v>
      </c>
      <c r="K194" s="32">
        <v>0</v>
      </c>
      <c r="L194" s="32">
        <f t="shared" si="6"/>
        <v>1</v>
      </c>
      <c r="M194" s="48">
        <v>12</v>
      </c>
      <c r="N194" s="49">
        <v>0.125694444444444</v>
      </c>
      <c r="O194" s="50">
        <v>0</v>
      </c>
      <c r="P194" s="51">
        <f t="shared" si="7"/>
        <v>1</v>
      </c>
      <c r="Q194" s="60">
        <v>3</v>
      </c>
      <c r="R194" s="60">
        <v>3</v>
      </c>
      <c r="S194" s="84"/>
      <c r="T194" s="84"/>
      <c r="U194" s="62">
        <f t="shared" si="8"/>
        <v>3</v>
      </c>
      <c r="V194" s="83" t="s">
        <v>566</v>
      </c>
    </row>
    <row r="195" s="24" customFormat="1" ht="33" hidden="1" customHeight="1" spans="1:22">
      <c r="A195" s="99" t="s">
        <v>578</v>
      </c>
      <c r="B195" s="29" t="s">
        <v>579</v>
      </c>
      <c r="C195" s="29" t="s">
        <v>558</v>
      </c>
      <c r="D195" s="74" t="s">
        <v>480</v>
      </c>
      <c r="E195" s="74" t="s">
        <v>559</v>
      </c>
      <c r="F195" s="74" t="s">
        <v>560</v>
      </c>
      <c r="G195" s="32">
        <v>1</v>
      </c>
      <c r="H195" s="33">
        <v>6</v>
      </c>
      <c r="I195" s="33">
        <v>6</v>
      </c>
      <c r="J195" s="47">
        <v>0.125694444444444</v>
      </c>
      <c r="K195" s="32">
        <v>0</v>
      </c>
      <c r="L195" s="32">
        <f t="shared" ref="L195:L240" si="9">G195-K195</f>
        <v>1</v>
      </c>
      <c r="M195" s="48">
        <v>6</v>
      </c>
      <c r="N195" s="49">
        <v>0.125694444444444</v>
      </c>
      <c r="O195" s="50">
        <v>0</v>
      </c>
      <c r="P195" s="51">
        <f t="shared" ref="P195:P240" si="10">L195-O195</f>
        <v>1</v>
      </c>
      <c r="Q195" s="81">
        <v>4</v>
      </c>
      <c r="R195" s="82">
        <v>3</v>
      </c>
      <c r="S195" s="81">
        <v>0</v>
      </c>
      <c r="T195" s="81">
        <v>0</v>
      </c>
      <c r="U195" s="62">
        <f t="shared" si="8"/>
        <v>3</v>
      </c>
      <c r="V195" s="83" t="s">
        <v>580</v>
      </c>
    </row>
    <row r="196" s="24" customFormat="1" ht="33" hidden="1" customHeight="1" spans="1:22">
      <c r="A196" s="99" t="s">
        <v>581</v>
      </c>
      <c r="B196" s="29" t="s">
        <v>582</v>
      </c>
      <c r="C196" s="29" t="s">
        <v>558</v>
      </c>
      <c r="D196" s="74" t="s">
        <v>480</v>
      </c>
      <c r="E196" s="74" t="s">
        <v>559</v>
      </c>
      <c r="F196" s="74" t="s">
        <v>560</v>
      </c>
      <c r="G196" s="32">
        <v>1</v>
      </c>
      <c r="H196" s="33">
        <v>8</v>
      </c>
      <c r="I196" s="33">
        <v>8</v>
      </c>
      <c r="J196" s="47">
        <v>0.125694444444444</v>
      </c>
      <c r="K196" s="32">
        <v>0</v>
      </c>
      <c r="L196" s="32">
        <f t="shared" si="9"/>
        <v>1</v>
      </c>
      <c r="M196" s="48">
        <v>7</v>
      </c>
      <c r="N196" s="49">
        <v>0.125694444444444</v>
      </c>
      <c r="O196" s="50">
        <v>0</v>
      </c>
      <c r="P196" s="51">
        <f t="shared" si="10"/>
        <v>1</v>
      </c>
      <c r="Q196" s="81">
        <v>4</v>
      </c>
      <c r="R196" s="82">
        <v>3</v>
      </c>
      <c r="S196" s="81">
        <v>0</v>
      </c>
      <c r="T196" s="81">
        <v>0</v>
      </c>
      <c r="U196" s="62">
        <f t="shared" ref="U196:U240" si="11">T196+R196</f>
        <v>3</v>
      </c>
      <c r="V196" s="83" t="s">
        <v>580</v>
      </c>
    </row>
    <row r="197" s="24" customFormat="1" ht="33" hidden="1" customHeight="1" spans="1:22">
      <c r="A197" s="99" t="s">
        <v>583</v>
      </c>
      <c r="B197" s="29" t="s">
        <v>507</v>
      </c>
      <c r="C197" s="29" t="s">
        <v>558</v>
      </c>
      <c r="D197" s="74" t="s">
        <v>480</v>
      </c>
      <c r="E197" s="74" t="s">
        <v>559</v>
      </c>
      <c r="F197" s="74" t="s">
        <v>560</v>
      </c>
      <c r="G197" s="32">
        <v>1</v>
      </c>
      <c r="H197" s="33">
        <v>13</v>
      </c>
      <c r="I197" s="33">
        <v>13</v>
      </c>
      <c r="J197" s="47">
        <v>0.125694444444444</v>
      </c>
      <c r="K197" s="32">
        <v>0</v>
      </c>
      <c r="L197" s="32">
        <f t="shared" si="9"/>
        <v>1</v>
      </c>
      <c r="M197" s="48">
        <v>10</v>
      </c>
      <c r="N197" s="49">
        <v>0.125694444444444</v>
      </c>
      <c r="O197" s="50">
        <v>0</v>
      </c>
      <c r="P197" s="51">
        <f t="shared" si="10"/>
        <v>1</v>
      </c>
      <c r="Q197" s="60">
        <v>3</v>
      </c>
      <c r="R197" s="60">
        <v>3</v>
      </c>
      <c r="S197" s="84"/>
      <c r="T197" s="84"/>
      <c r="U197" s="62">
        <f t="shared" si="11"/>
        <v>3</v>
      </c>
      <c r="V197" s="83" t="s">
        <v>580</v>
      </c>
    </row>
    <row r="198" s="24" customFormat="1" ht="33" hidden="1" customHeight="1" spans="1:22">
      <c r="A198" s="99" t="s">
        <v>584</v>
      </c>
      <c r="B198" s="29" t="s">
        <v>513</v>
      </c>
      <c r="C198" s="29" t="s">
        <v>558</v>
      </c>
      <c r="D198" s="74" t="s">
        <v>480</v>
      </c>
      <c r="E198" s="74" t="s">
        <v>559</v>
      </c>
      <c r="F198" s="74" t="s">
        <v>560</v>
      </c>
      <c r="G198" s="32">
        <v>1</v>
      </c>
      <c r="H198" s="33">
        <v>19</v>
      </c>
      <c r="I198" s="33">
        <v>19</v>
      </c>
      <c r="J198" s="47">
        <v>0.125694444444444</v>
      </c>
      <c r="K198" s="32">
        <v>0</v>
      </c>
      <c r="L198" s="32">
        <f t="shared" si="9"/>
        <v>1</v>
      </c>
      <c r="M198" s="48">
        <v>18</v>
      </c>
      <c r="N198" s="49">
        <v>0.125694444444444</v>
      </c>
      <c r="O198" s="50">
        <v>0</v>
      </c>
      <c r="P198" s="51">
        <f t="shared" si="10"/>
        <v>1</v>
      </c>
      <c r="Q198" s="81">
        <v>4</v>
      </c>
      <c r="R198" s="81">
        <v>4</v>
      </c>
      <c r="S198" s="84"/>
      <c r="T198" s="84"/>
      <c r="U198" s="62">
        <f t="shared" si="11"/>
        <v>4</v>
      </c>
      <c r="V198" s="83" t="s">
        <v>580</v>
      </c>
    </row>
    <row r="199" s="24" customFormat="1" ht="33" hidden="1" customHeight="1" spans="1:22">
      <c r="A199" s="99" t="s">
        <v>585</v>
      </c>
      <c r="B199" s="29" t="s">
        <v>519</v>
      </c>
      <c r="C199" s="29" t="s">
        <v>558</v>
      </c>
      <c r="D199" s="74" t="s">
        <v>480</v>
      </c>
      <c r="E199" s="74" t="s">
        <v>559</v>
      </c>
      <c r="F199" s="74" t="s">
        <v>560</v>
      </c>
      <c r="G199" s="32">
        <v>1</v>
      </c>
      <c r="H199" s="33">
        <v>14</v>
      </c>
      <c r="I199" s="33">
        <v>14</v>
      </c>
      <c r="J199" s="47">
        <v>0.125694444444444</v>
      </c>
      <c r="K199" s="32">
        <v>0</v>
      </c>
      <c r="L199" s="32">
        <f t="shared" si="9"/>
        <v>1</v>
      </c>
      <c r="M199" s="48">
        <v>13</v>
      </c>
      <c r="N199" s="49">
        <v>0.125694444444444</v>
      </c>
      <c r="O199" s="50">
        <v>0</v>
      </c>
      <c r="P199" s="51">
        <f t="shared" si="10"/>
        <v>1</v>
      </c>
      <c r="Q199" s="60">
        <v>3</v>
      </c>
      <c r="R199" s="60">
        <v>3</v>
      </c>
      <c r="S199" s="84"/>
      <c r="T199" s="84"/>
      <c r="U199" s="62">
        <f t="shared" si="11"/>
        <v>3</v>
      </c>
      <c r="V199" s="83" t="s">
        <v>580</v>
      </c>
    </row>
    <row r="200" s="24" customFormat="1" ht="33" customHeight="1" spans="1:22">
      <c r="A200" s="99" t="s">
        <v>586</v>
      </c>
      <c r="B200" s="29" t="s">
        <v>521</v>
      </c>
      <c r="C200" s="29" t="s">
        <v>558</v>
      </c>
      <c r="D200" s="35" t="s">
        <v>61</v>
      </c>
      <c r="E200" s="74" t="s">
        <v>553</v>
      </c>
      <c r="F200" s="74" t="s">
        <v>560</v>
      </c>
      <c r="G200" s="32">
        <v>1</v>
      </c>
      <c r="H200" s="33">
        <v>0</v>
      </c>
      <c r="I200" s="33">
        <v>0</v>
      </c>
      <c r="J200" s="53" t="s">
        <v>100</v>
      </c>
      <c r="K200" s="32">
        <v>1</v>
      </c>
      <c r="L200" s="32">
        <f t="shared" si="9"/>
        <v>0</v>
      </c>
      <c r="M200" s="48"/>
      <c r="O200" s="50"/>
      <c r="P200" s="51">
        <f t="shared" si="10"/>
        <v>0</v>
      </c>
      <c r="R200" s="84"/>
      <c r="S200" s="84"/>
      <c r="T200" s="84"/>
      <c r="U200" s="62">
        <f t="shared" si="11"/>
        <v>0</v>
      </c>
      <c r="V200" s="83"/>
    </row>
    <row r="201" s="24" customFormat="1" ht="33" hidden="1" customHeight="1" spans="1:22">
      <c r="A201" s="99" t="s">
        <v>587</v>
      </c>
      <c r="B201" s="29" t="s">
        <v>524</v>
      </c>
      <c r="C201" s="29" t="s">
        <v>558</v>
      </c>
      <c r="D201" s="35" t="s">
        <v>61</v>
      </c>
      <c r="E201" s="74" t="s">
        <v>553</v>
      </c>
      <c r="F201" s="74" t="s">
        <v>560</v>
      </c>
      <c r="G201" s="32">
        <v>1</v>
      </c>
      <c r="H201" s="33">
        <v>3</v>
      </c>
      <c r="I201" s="33">
        <v>3</v>
      </c>
      <c r="J201" s="47">
        <v>0.125694444444444</v>
      </c>
      <c r="K201" s="32">
        <v>0</v>
      </c>
      <c r="L201" s="32">
        <f t="shared" si="9"/>
        <v>1</v>
      </c>
      <c r="M201" s="48">
        <v>1</v>
      </c>
      <c r="N201" s="49">
        <v>0.125694444444444</v>
      </c>
      <c r="O201" s="50">
        <v>0</v>
      </c>
      <c r="P201" s="51">
        <f t="shared" si="10"/>
        <v>1</v>
      </c>
      <c r="Q201" s="81">
        <v>1</v>
      </c>
      <c r="R201" s="81">
        <v>1</v>
      </c>
      <c r="S201" s="84"/>
      <c r="T201" s="84"/>
      <c r="U201" s="62">
        <f t="shared" si="11"/>
        <v>1</v>
      </c>
      <c r="V201" s="83" t="s">
        <v>580</v>
      </c>
    </row>
    <row r="202" s="24" customFormat="1" ht="33" hidden="1" customHeight="1" spans="1:22">
      <c r="A202" s="99" t="s">
        <v>588</v>
      </c>
      <c r="B202" s="29" t="s">
        <v>589</v>
      </c>
      <c r="C202" s="29" t="s">
        <v>558</v>
      </c>
      <c r="D202" s="74" t="s">
        <v>480</v>
      </c>
      <c r="E202" s="74" t="s">
        <v>559</v>
      </c>
      <c r="F202" s="74" t="s">
        <v>560</v>
      </c>
      <c r="G202" s="32">
        <v>1</v>
      </c>
      <c r="H202" s="33">
        <v>14</v>
      </c>
      <c r="I202" s="33">
        <v>14</v>
      </c>
      <c r="J202" s="47">
        <v>0.125694444444444</v>
      </c>
      <c r="K202" s="32">
        <v>0</v>
      </c>
      <c r="L202" s="32">
        <f t="shared" si="9"/>
        <v>1</v>
      </c>
      <c r="M202" s="48">
        <v>11</v>
      </c>
      <c r="N202" s="49">
        <v>0.125694444444444</v>
      </c>
      <c r="O202" s="50">
        <v>0</v>
      </c>
      <c r="P202" s="51">
        <f t="shared" si="10"/>
        <v>1</v>
      </c>
      <c r="Q202" s="81">
        <v>4</v>
      </c>
      <c r="R202" s="81">
        <v>4</v>
      </c>
      <c r="S202" s="84"/>
      <c r="T202" s="84"/>
      <c r="U202" s="62">
        <f t="shared" si="11"/>
        <v>4</v>
      </c>
      <c r="V202" s="83" t="s">
        <v>580</v>
      </c>
    </row>
    <row r="203" s="24" customFormat="1" ht="33" hidden="1" customHeight="1" spans="1:22">
      <c r="A203" s="99" t="s">
        <v>590</v>
      </c>
      <c r="B203" s="29" t="s">
        <v>530</v>
      </c>
      <c r="C203" s="29" t="s">
        <v>558</v>
      </c>
      <c r="D203" s="74" t="s">
        <v>480</v>
      </c>
      <c r="E203" s="74" t="s">
        <v>559</v>
      </c>
      <c r="F203" s="74" t="s">
        <v>560</v>
      </c>
      <c r="G203" s="32">
        <v>1</v>
      </c>
      <c r="H203" s="33">
        <v>8</v>
      </c>
      <c r="I203" s="33">
        <v>8</v>
      </c>
      <c r="J203" s="47">
        <v>0.125694444444444</v>
      </c>
      <c r="K203" s="32">
        <v>0</v>
      </c>
      <c r="L203" s="32">
        <f t="shared" si="9"/>
        <v>1</v>
      </c>
      <c r="M203" s="48">
        <v>7</v>
      </c>
      <c r="N203" s="49">
        <v>0.125694444444444</v>
      </c>
      <c r="O203" s="50">
        <v>0</v>
      </c>
      <c r="P203" s="51">
        <f t="shared" si="10"/>
        <v>1</v>
      </c>
      <c r="Q203" s="60">
        <v>3</v>
      </c>
      <c r="R203" s="60">
        <v>3</v>
      </c>
      <c r="S203" s="84"/>
      <c r="T203" s="84"/>
      <c r="U203" s="62">
        <f t="shared" si="11"/>
        <v>3</v>
      </c>
      <c r="V203" s="83" t="s">
        <v>580</v>
      </c>
    </row>
    <row r="204" s="24" customFormat="1" ht="33" hidden="1" customHeight="1" spans="1:22">
      <c r="A204" s="99" t="s">
        <v>591</v>
      </c>
      <c r="B204" s="29" t="s">
        <v>532</v>
      </c>
      <c r="C204" s="29" t="s">
        <v>558</v>
      </c>
      <c r="D204" s="74" t="s">
        <v>480</v>
      </c>
      <c r="E204" s="74" t="s">
        <v>559</v>
      </c>
      <c r="F204" s="74" t="s">
        <v>560</v>
      </c>
      <c r="G204" s="32">
        <v>2</v>
      </c>
      <c r="H204" s="33">
        <v>19</v>
      </c>
      <c r="I204" s="33">
        <v>19</v>
      </c>
      <c r="J204" s="47">
        <v>0.125694444444444</v>
      </c>
      <c r="K204" s="32">
        <v>0</v>
      </c>
      <c r="L204" s="32">
        <f t="shared" si="9"/>
        <v>2</v>
      </c>
      <c r="M204" s="48">
        <v>19</v>
      </c>
      <c r="N204" s="49">
        <v>0.125694444444444</v>
      </c>
      <c r="O204" s="50">
        <v>0</v>
      </c>
      <c r="P204" s="51">
        <f t="shared" si="10"/>
        <v>2</v>
      </c>
      <c r="Q204" s="67">
        <v>6</v>
      </c>
      <c r="R204" s="67">
        <v>6</v>
      </c>
      <c r="S204" s="84"/>
      <c r="T204" s="84"/>
      <c r="U204" s="62">
        <f t="shared" si="11"/>
        <v>6</v>
      </c>
      <c r="V204" s="83" t="s">
        <v>580</v>
      </c>
    </row>
    <row r="205" s="24" customFormat="1" ht="33" hidden="1" customHeight="1" spans="1:22">
      <c r="A205" s="99" t="s">
        <v>592</v>
      </c>
      <c r="B205" s="29" t="s">
        <v>534</v>
      </c>
      <c r="C205" s="29" t="s">
        <v>558</v>
      </c>
      <c r="D205" s="74" t="s">
        <v>480</v>
      </c>
      <c r="E205" s="74" t="s">
        <v>593</v>
      </c>
      <c r="F205" s="74" t="s">
        <v>560</v>
      </c>
      <c r="G205" s="32">
        <v>1</v>
      </c>
      <c r="H205" s="33">
        <v>34</v>
      </c>
      <c r="I205" s="33">
        <v>34</v>
      </c>
      <c r="J205" s="47">
        <v>0.125694444444444</v>
      </c>
      <c r="K205" s="32">
        <v>0</v>
      </c>
      <c r="L205" s="32">
        <f t="shared" si="9"/>
        <v>1</v>
      </c>
      <c r="M205" s="48">
        <v>27</v>
      </c>
      <c r="N205" s="49">
        <v>0.125694444444444</v>
      </c>
      <c r="O205" s="50">
        <v>0</v>
      </c>
      <c r="P205" s="51">
        <f t="shared" si="10"/>
        <v>1</v>
      </c>
      <c r="Q205" s="60">
        <v>3</v>
      </c>
      <c r="R205" s="64">
        <v>2</v>
      </c>
      <c r="S205" s="81">
        <v>1</v>
      </c>
      <c r="T205" s="81">
        <v>0</v>
      </c>
      <c r="U205" s="62">
        <f t="shared" si="11"/>
        <v>2</v>
      </c>
      <c r="V205" s="83" t="s">
        <v>580</v>
      </c>
    </row>
    <row r="206" s="24" customFormat="1" ht="33" hidden="1" customHeight="1" spans="1:22">
      <c r="A206" s="99" t="s">
        <v>594</v>
      </c>
      <c r="B206" s="29" t="s">
        <v>595</v>
      </c>
      <c r="C206" s="29" t="s">
        <v>558</v>
      </c>
      <c r="D206" s="74" t="s">
        <v>480</v>
      </c>
      <c r="E206" s="74" t="s">
        <v>559</v>
      </c>
      <c r="F206" s="74" t="s">
        <v>560</v>
      </c>
      <c r="G206" s="32">
        <v>1</v>
      </c>
      <c r="H206" s="33">
        <v>7</v>
      </c>
      <c r="I206" s="33">
        <v>7</v>
      </c>
      <c r="J206" s="47">
        <v>0.125694444444444</v>
      </c>
      <c r="K206" s="32">
        <v>0</v>
      </c>
      <c r="L206" s="32">
        <f t="shared" si="9"/>
        <v>1</v>
      </c>
      <c r="M206" s="48">
        <v>7</v>
      </c>
      <c r="N206" s="49">
        <v>0.125694444444444</v>
      </c>
      <c r="O206" s="50">
        <v>0</v>
      </c>
      <c r="P206" s="51">
        <f t="shared" si="10"/>
        <v>1</v>
      </c>
      <c r="Q206" s="60">
        <v>3</v>
      </c>
      <c r="R206" s="64">
        <v>2</v>
      </c>
      <c r="S206" s="81">
        <v>1</v>
      </c>
      <c r="T206" s="81">
        <v>1</v>
      </c>
      <c r="U206" s="62">
        <f t="shared" si="11"/>
        <v>3</v>
      </c>
      <c r="V206" s="83" t="s">
        <v>596</v>
      </c>
    </row>
    <row r="207" s="24" customFormat="1" ht="33" hidden="1" customHeight="1" spans="1:22">
      <c r="A207" s="99" t="s">
        <v>597</v>
      </c>
      <c r="B207" s="29" t="s">
        <v>536</v>
      </c>
      <c r="C207" s="29" t="s">
        <v>558</v>
      </c>
      <c r="D207" s="74" t="s">
        <v>480</v>
      </c>
      <c r="E207" s="74" t="s">
        <v>559</v>
      </c>
      <c r="F207" s="74" t="s">
        <v>560</v>
      </c>
      <c r="G207" s="32">
        <v>1</v>
      </c>
      <c r="H207" s="33">
        <v>27</v>
      </c>
      <c r="I207" s="33">
        <v>27</v>
      </c>
      <c r="J207" s="47">
        <v>0.125694444444444</v>
      </c>
      <c r="K207" s="32">
        <v>0</v>
      </c>
      <c r="L207" s="32">
        <f t="shared" si="9"/>
        <v>1</v>
      </c>
      <c r="M207" s="48">
        <v>24</v>
      </c>
      <c r="N207" s="49">
        <v>0.125694444444444</v>
      </c>
      <c r="O207" s="50">
        <v>0</v>
      </c>
      <c r="P207" s="51">
        <f t="shared" si="10"/>
        <v>1</v>
      </c>
      <c r="Q207" s="60">
        <v>3</v>
      </c>
      <c r="R207" s="60">
        <v>3</v>
      </c>
      <c r="S207" s="84"/>
      <c r="T207" s="84"/>
      <c r="U207" s="62">
        <f t="shared" si="11"/>
        <v>3</v>
      </c>
      <c r="V207" s="83" t="s">
        <v>596</v>
      </c>
    </row>
    <row r="208" s="24" customFormat="1" ht="33" hidden="1" customHeight="1" spans="1:22">
      <c r="A208" s="99" t="s">
        <v>598</v>
      </c>
      <c r="B208" s="29" t="s">
        <v>599</v>
      </c>
      <c r="C208" s="29" t="s">
        <v>558</v>
      </c>
      <c r="D208" s="74" t="s">
        <v>480</v>
      </c>
      <c r="E208" s="74" t="s">
        <v>559</v>
      </c>
      <c r="F208" s="74" t="s">
        <v>560</v>
      </c>
      <c r="G208" s="32">
        <v>1</v>
      </c>
      <c r="H208" s="33">
        <v>12</v>
      </c>
      <c r="I208" s="33">
        <v>12</v>
      </c>
      <c r="J208" s="47">
        <v>0.125694444444444</v>
      </c>
      <c r="K208" s="32">
        <v>0</v>
      </c>
      <c r="L208" s="32">
        <f t="shared" si="9"/>
        <v>1</v>
      </c>
      <c r="M208" s="48">
        <v>11</v>
      </c>
      <c r="N208" s="49">
        <v>0.125694444444444</v>
      </c>
      <c r="O208" s="50">
        <v>0</v>
      </c>
      <c r="P208" s="51">
        <f t="shared" si="10"/>
        <v>1</v>
      </c>
      <c r="Q208" s="60">
        <v>3</v>
      </c>
      <c r="R208" s="60">
        <v>3</v>
      </c>
      <c r="S208" s="84"/>
      <c r="T208" s="84"/>
      <c r="U208" s="62">
        <f t="shared" si="11"/>
        <v>3</v>
      </c>
      <c r="V208" s="83" t="s">
        <v>596</v>
      </c>
    </row>
    <row r="209" s="24" customFormat="1" ht="33" hidden="1" customHeight="1" spans="1:22">
      <c r="A209" s="99" t="s">
        <v>600</v>
      </c>
      <c r="B209" s="29" t="s">
        <v>542</v>
      </c>
      <c r="C209" s="29" t="s">
        <v>558</v>
      </c>
      <c r="D209" s="74" t="s">
        <v>480</v>
      </c>
      <c r="E209" s="74" t="s">
        <v>559</v>
      </c>
      <c r="F209" s="74" t="s">
        <v>560</v>
      </c>
      <c r="G209" s="32">
        <v>1</v>
      </c>
      <c r="H209" s="33">
        <v>11</v>
      </c>
      <c r="I209" s="33">
        <v>11</v>
      </c>
      <c r="J209" s="47">
        <v>0.125694444444444</v>
      </c>
      <c r="K209" s="32">
        <v>0</v>
      </c>
      <c r="L209" s="32">
        <f t="shared" si="9"/>
        <v>1</v>
      </c>
      <c r="M209" s="48">
        <v>10</v>
      </c>
      <c r="N209" s="49">
        <v>0.125694444444444</v>
      </c>
      <c r="O209" s="50">
        <v>0</v>
      </c>
      <c r="P209" s="51">
        <f t="shared" si="10"/>
        <v>1</v>
      </c>
      <c r="Q209" s="60">
        <v>3</v>
      </c>
      <c r="R209" s="60">
        <v>3</v>
      </c>
      <c r="S209" s="84"/>
      <c r="T209" s="84"/>
      <c r="U209" s="62">
        <f t="shared" si="11"/>
        <v>3</v>
      </c>
      <c r="V209" s="83" t="s">
        <v>596</v>
      </c>
    </row>
    <row r="210" s="24" customFormat="1" ht="33" hidden="1" customHeight="1" spans="1:22">
      <c r="A210" s="99" t="s">
        <v>601</v>
      </c>
      <c r="B210" s="29" t="s">
        <v>602</v>
      </c>
      <c r="C210" s="29" t="s">
        <v>558</v>
      </c>
      <c r="D210" s="74" t="s">
        <v>480</v>
      </c>
      <c r="E210" s="74" t="s">
        <v>559</v>
      </c>
      <c r="F210" s="74" t="s">
        <v>560</v>
      </c>
      <c r="G210" s="32">
        <v>1</v>
      </c>
      <c r="H210" s="33">
        <v>9</v>
      </c>
      <c r="I210" s="33">
        <v>9</v>
      </c>
      <c r="J210" s="47">
        <v>0.125694444444444</v>
      </c>
      <c r="K210" s="32">
        <v>0</v>
      </c>
      <c r="L210" s="32">
        <f t="shared" si="9"/>
        <v>1</v>
      </c>
      <c r="M210" s="48">
        <v>7</v>
      </c>
      <c r="N210" s="49">
        <v>0.125694444444444</v>
      </c>
      <c r="O210" s="50">
        <v>0</v>
      </c>
      <c r="P210" s="51">
        <f t="shared" si="10"/>
        <v>1</v>
      </c>
      <c r="Q210" s="81">
        <v>4</v>
      </c>
      <c r="R210" s="81">
        <v>4</v>
      </c>
      <c r="S210" s="84"/>
      <c r="T210" s="84"/>
      <c r="U210" s="62">
        <f t="shared" si="11"/>
        <v>4</v>
      </c>
      <c r="V210" s="83" t="s">
        <v>596</v>
      </c>
    </row>
    <row r="211" s="24" customFormat="1" ht="33" hidden="1" customHeight="1" spans="1:22">
      <c r="A211" s="99" t="s">
        <v>603</v>
      </c>
      <c r="B211" s="29" t="s">
        <v>604</v>
      </c>
      <c r="C211" s="29" t="s">
        <v>558</v>
      </c>
      <c r="D211" s="74" t="s">
        <v>480</v>
      </c>
      <c r="E211" s="74" t="s">
        <v>559</v>
      </c>
      <c r="F211" s="74" t="s">
        <v>560</v>
      </c>
      <c r="G211" s="32">
        <v>1</v>
      </c>
      <c r="H211" s="33">
        <v>44</v>
      </c>
      <c r="I211" s="33">
        <v>44</v>
      </c>
      <c r="J211" s="47">
        <v>0.125694444444444</v>
      </c>
      <c r="K211" s="32">
        <v>0</v>
      </c>
      <c r="L211" s="32">
        <f t="shared" si="9"/>
        <v>1</v>
      </c>
      <c r="M211" s="48">
        <v>29</v>
      </c>
      <c r="N211" s="49">
        <v>0.125694444444444</v>
      </c>
      <c r="O211" s="50">
        <v>0</v>
      </c>
      <c r="P211" s="51">
        <f t="shared" si="10"/>
        <v>1</v>
      </c>
      <c r="Q211" s="60">
        <v>3</v>
      </c>
      <c r="R211" s="60">
        <v>3</v>
      </c>
      <c r="S211" s="84"/>
      <c r="T211" s="84"/>
      <c r="U211" s="62">
        <f t="shared" si="11"/>
        <v>3</v>
      </c>
      <c r="V211" s="83" t="s">
        <v>596</v>
      </c>
    </row>
    <row r="212" s="24" customFormat="1" ht="33" hidden="1" customHeight="1" spans="1:22">
      <c r="A212" s="99" t="s">
        <v>605</v>
      </c>
      <c r="B212" s="29" t="s">
        <v>606</v>
      </c>
      <c r="C212" s="29" t="s">
        <v>558</v>
      </c>
      <c r="D212" s="74" t="s">
        <v>480</v>
      </c>
      <c r="E212" s="74" t="s">
        <v>559</v>
      </c>
      <c r="F212" s="74" t="s">
        <v>560</v>
      </c>
      <c r="G212" s="32">
        <v>2</v>
      </c>
      <c r="H212" s="33">
        <v>20</v>
      </c>
      <c r="I212" s="33">
        <v>20</v>
      </c>
      <c r="J212" s="47">
        <v>0.125694444444444</v>
      </c>
      <c r="K212" s="32">
        <v>0</v>
      </c>
      <c r="L212" s="32">
        <f t="shared" si="9"/>
        <v>2</v>
      </c>
      <c r="M212" s="48">
        <v>20</v>
      </c>
      <c r="N212" s="49">
        <v>0.125694444444444</v>
      </c>
      <c r="O212" s="50">
        <v>0</v>
      </c>
      <c r="P212" s="51">
        <f t="shared" si="10"/>
        <v>2</v>
      </c>
      <c r="Q212" s="81">
        <v>7</v>
      </c>
      <c r="R212" s="81">
        <v>7</v>
      </c>
      <c r="S212" s="84"/>
      <c r="T212" s="84"/>
      <c r="U212" s="62">
        <f t="shared" si="11"/>
        <v>7</v>
      </c>
      <c r="V212" s="83" t="s">
        <v>596</v>
      </c>
    </row>
    <row r="213" s="24" customFormat="1" ht="33" hidden="1" customHeight="1" spans="1:22">
      <c r="A213" s="99" t="s">
        <v>607</v>
      </c>
      <c r="B213" s="29" t="s">
        <v>608</v>
      </c>
      <c r="C213" s="29" t="s">
        <v>558</v>
      </c>
      <c r="D213" s="74" t="s">
        <v>480</v>
      </c>
      <c r="E213" s="74" t="s">
        <v>559</v>
      </c>
      <c r="F213" s="74" t="s">
        <v>560</v>
      </c>
      <c r="G213" s="32">
        <v>1</v>
      </c>
      <c r="H213" s="33">
        <v>21</v>
      </c>
      <c r="I213" s="33">
        <v>21</v>
      </c>
      <c r="J213" s="47">
        <v>0.125694444444444</v>
      </c>
      <c r="K213" s="32">
        <v>0</v>
      </c>
      <c r="L213" s="32">
        <f t="shared" si="9"/>
        <v>1</v>
      </c>
      <c r="M213" s="48">
        <v>19</v>
      </c>
      <c r="N213" s="49">
        <v>0.125694444444444</v>
      </c>
      <c r="O213" s="50">
        <v>0</v>
      </c>
      <c r="P213" s="51">
        <f t="shared" si="10"/>
        <v>1</v>
      </c>
      <c r="Q213" s="81">
        <v>4</v>
      </c>
      <c r="R213" s="81">
        <v>4</v>
      </c>
      <c r="S213" s="84"/>
      <c r="T213" s="84"/>
      <c r="U213" s="62">
        <f t="shared" si="11"/>
        <v>4</v>
      </c>
      <c r="V213" s="83" t="s">
        <v>596</v>
      </c>
    </row>
    <row r="214" s="24" customFormat="1" ht="36" customHeight="1" spans="1:22">
      <c r="A214" s="99" t="s">
        <v>609</v>
      </c>
      <c r="B214" s="29" t="s">
        <v>425</v>
      </c>
      <c r="C214" s="29" t="s">
        <v>610</v>
      </c>
      <c r="D214" s="35" t="s">
        <v>61</v>
      </c>
      <c r="E214" s="74" t="s">
        <v>611</v>
      </c>
      <c r="F214" s="74" t="s">
        <v>612</v>
      </c>
      <c r="G214" s="32">
        <v>4</v>
      </c>
      <c r="H214" s="33">
        <v>7</v>
      </c>
      <c r="I214" s="33">
        <v>7</v>
      </c>
      <c r="J214" s="48" t="s">
        <v>198</v>
      </c>
      <c r="K214" s="32">
        <v>2</v>
      </c>
      <c r="L214" s="32">
        <f t="shared" si="9"/>
        <v>2</v>
      </c>
      <c r="M214" s="48">
        <v>5</v>
      </c>
      <c r="N214" s="57" t="s">
        <v>198</v>
      </c>
      <c r="O214" s="50">
        <v>1</v>
      </c>
      <c r="P214" s="51">
        <f t="shared" si="10"/>
        <v>1</v>
      </c>
      <c r="Q214" s="81">
        <v>4</v>
      </c>
      <c r="R214" s="82">
        <v>3</v>
      </c>
      <c r="S214" s="81">
        <v>1</v>
      </c>
      <c r="T214" s="81">
        <v>0</v>
      </c>
      <c r="U214" s="62">
        <f t="shared" si="11"/>
        <v>3</v>
      </c>
      <c r="V214" s="83" t="s">
        <v>613</v>
      </c>
    </row>
    <row r="215" s="24" customFormat="1" ht="36" customHeight="1" spans="1:22">
      <c r="A215" s="99" t="s">
        <v>614</v>
      </c>
      <c r="B215" s="29" t="s">
        <v>475</v>
      </c>
      <c r="C215" s="29" t="s">
        <v>610</v>
      </c>
      <c r="D215" s="35" t="s">
        <v>61</v>
      </c>
      <c r="E215" s="74" t="s">
        <v>615</v>
      </c>
      <c r="F215" s="74" t="s">
        <v>616</v>
      </c>
      <c r="G215" s="32">
        <v>1</v>
      </c>
      <c r="H215" s="33">
        <v>1</v>
      </c>
      <c r="I215" s="33" t="s">
        <v>617</v>
      </c>
      <c r="J215" s="53" t="s">
        <v>100</v>
      </c>
      <c r="K215" s="32">
        <v>1</v>
      </c>
      <c r="L215" s="32">
        <f t="shared" si="9"/>
        <v>0</v>
      </c>
      <c r="M215" s="48"/>
      <c r="O215" s="50"/>
      <c r="P215" s="51">
        <f t="shared" si="10"/>
        <v>0</v>
      </c>
      <c r="R215" s="84"/>
      <c r="S215" s="84"/>
      <c r="T215" s="84"/>
      <c r="U215" s="62">
        <f t="shared" si="11"/>
        <v>0</v>
      </c>
      <c r="V215" s="83"/>
    </row>
    <row r="216" s="24" customFormat="1" ht="36" hidden="1" customHeight="1" spans="1:22">
      <c r="A216" s="99" t="s">
        <v>618</v>
      </c>
      <c r="B216" s="29" t="s">
        <v>538</v>
      </c>
      <c r="C216" s="29" t="s">
        <v>610</v>
      </c>
      <c r="D216" s="74" t="s">
        <v>480</v>
      </c>
      <c r="E216" s="74" t="s">
        <v>470</v>
      </c>
      <c r="F216" s="74"/>
      <c r="G216" s="32">
        <v>1</v>
      </c>
      <c r="H216" s="33">
        <v>13</v>
      </c>
      <c r="I216" s="33">
        <v>13</v>
      </c>
      <c r="J216" s="47">
        <v>0.125694444444444</v>
      </c>
      <c r="K216" s="32">
        <v>0</v>
      </c>
      <c r="L216" s="32">
        <f t="shared" si="9"/>
        <v>1</v>
      </c>
      <c r="M216" s="48">
        <v>12</v>
      </c>
      <c r="N216" s="49">
        <v>0.125694444444444</v>
      </c>
      <c r="O216" s="50">
        <v>0</v>
      </c>
      <c r="P216" s="51">
        <f t="shared" si="10"/>
        <v>1</v>
      </c>
      <c r="Q216" s="60">
        <v>3</v>
      </c>
      <c r="R216" s="60">
        <v>3</v>
      </c>
      <c r="S216" s="84"/>
      <c r="T216" s="84"/>
      <c r="U216" s="62">
        <f t="shared" si="11"/>
        <v>3</v>
      </c>
      <c r="V216" s="83" t="s">
        <v>613</v>
      </c>
    </row>
    <row r="217" s="24" customFormat="1" ht="36" hidden="1" customHeight="1" spans="1:22">
      <c r="A217" s="99" t="s">
        <v>619</v>
      </c>
      <c r="B217" s="29" t="s">
        <v>620</v>
      </c>
      <c r="C217" s="29" t="s">
        <v>610</v>
      </c>
      <c r="D217" s="74" t="s">
        <v>480</v>
      </c>
      <c r="E217" s="74" t="s">
        <v>470</v>
      </c>
      <c r="F217" s="74"/>
      <c r="G217" s="32">
        <v>1</v>
      </c>
      <c r="H217" s="33">
        <v>6</v>
      </c>
      <c r="I217" s="33">
        <v>6</v>
      </c>
      <c r="J217" s="47">
        <v>0.125694444444444</v>
      </c>
      <c r="K217" s="32">
        <v>0</v>
      </c>
      <c r="L217" s="32">
        <f t="shared" si="9"/>
        <v>1</v>
      </c>
      <c r="M217" s="48">
        <v>5</v>
      </c>
      <c r="N217" s="49">
        <v>0.125694444444444</v>
      </c>
      <c r="O217" s="50">
        <v>0</v>
      </c>
      <c r="P217" s="51">
        <f t="shared" si="10"/>
        <v>1</v>
      </c>
      <c r="Q217" s="60">
        <v>3</v>
      </c>
      <c r="R217" s="64">
        <v>2</v>
      </c>
      <c r="S217" s="81">
        <v>2</v>
      </c>
      <c r="T217" s="81">
        <v>0</v>
      </c>
      <c r="U217" s="62">
        <f t="shared" si="11"/>
        <v>2</v>
      </c>
      <c r="V217" s="83" t="s">
        <v>613</v>
      </c>
    </row>
    <row r="218" s="24" customFormat="1" ht="36" hidden="1" customHeight="1" spans="1:22">
      <c r="A218" s="99" t="s">
        <v>621</v>
      </c>
      <c r="B218" s="29" t="s">
        <v>602</v>
      </c>
      <c r="C218" s="29" t="s">
        <v>610</v>
      </c>
      <c r="D218" s="74" t="s">
        <v>480</v>
      </c>
      <c r="E218" s="74" t="s">
        <v>470</v>
      </c>
      <c r="F218" s="74"/>
      <c r="G218" s="32">
        <v>1</v>
      </c>
      <c r="H218" s="33">
        <v>7</v>
      </c>
      <c r="I218" s="33">
        <v>7</v>
      </c>
      <c r="J218" s="47">
        <v>0.125694444444444</v>
      </c>
      <c r="K218" s="32">
        <v>0</v>
      </c>
      <c r="L218" s="32">
        <f t="shared" si="9"/>
        <v>1</v>
      </c>
      <c r="M218" s="48">
        <v>6</v>
      </c>
      <c r="N218" s="49">
        <v>0.125694444444444</v>
      </c>
      <c r="O218" s="50">
        <v>0</v>
      </c>
      <c r="P218" s="51">
        <f t="shared" si="10"/>
        <v>1</v>
      </c>
      <c r="Q218" s="60">
        <v>3</v>
      </c>
      <c r="R218" s="60">
        <v>3</v>
      </c>
      <c r="S218" s="84"/>
      <c r="T218" s="84"/>
      <c r="U218" s="62">
        <f t="shared" si="11"/>
        <v>3</v>
      </c>
      <c r="V218" s="83" t="s">
        <v>613</v>
      </c>
    </row>
    <row r="219" s="24" customFormat="1" ht="36" hidden="1" customHeight="1" spans="1:22">
      <c r="A219" s="99" t="s">
        <v>622</v>
      </c>
      <c r="B219" s="29" t="s">
        <v>606</v>
      </c>
      <c r="C219" s="29" t="s">
        <v>610</v>
      </c>
      <c r="D219" s="74" t="s">
        <v>480</v>
      </c>
      <c r="E219" s="74" t="s">
        <v>623</v>
      </c>
      <c r="F219" s="74"/>
      <c r="G219" s="32">
        <v>1</v>
      </c>
      <c r="H219" s="33">
        <v>3</v>
      </c>
      <c r="I219" s="33">
        <v>3</v>
      </c>
      <c r="J219" s="47">
        <v>0.125694444444444</v>
      </c>
      <c r="K219" s="32">
        <v>0</v>
      </c>
      <c r="L219" s="32">
        <f t="shared" si="9"/>
        <v>1</v>
      </c>
      <c r="M219" s="48">
        <v>2</v>
      </c>
      <c r="N219" s="56" t="s">
        <v>193</v>
      </c>
      <c r="O219" s="50">
        <v>0</v>
      </c>
      <c r="P219" s="51">
        <f t="shared" si="10"/>
        <v>1</v>
      </c>
      <c r="Q219" s="81">
        <v>2</v>
      </c>
      <c r="R219" s="81">
        <v>2</v>
      </c>
      <c r="S219" s="84"/>
      <c r="T219" s="84"/>
      <c r="U219" s="62">
        <f t="shared" si="11"/>
        <v>2</v>
      </c>
      <c r="V219" s="83" t="s">
        <v>613</v>
      </c>
    </row>
    <row r="220" s="24" customFormat="1" ht="36" hidden="1" customHeight="1" spans="1:22">
      <c r="A220" s="99" t="s">
        <v>624</v>
      </c>
      <c r="B220" s="29" t="s">
        <v>625</v>
      </c>
      <c r="C220" s="29" t="s">
        <v>610</v>
      </c>
      <c r="D220" s="74" t="s">
        <v>480</v>
      </c>
      <c r="E220" s="74" t="s">
        <v>623</v>
      </c>
      <c r="F220" s="74"/>
      <c r="G220" s="32">
        <v>1</v>
      </c>
      <c r="H220" s="33">
        <v>6</v>
      </c>
      <c r="I220" s="33">
        <v>6</v>
      </c>
      <c r="J220" s="47">
        <v>0.125694444444444</v>
      </c>
      <c r="K220" s="32">
        <v>0</v>
      </c>
      <c r="L220" s="32">
        <f t="shared" si="9"/>
        <v>1</v>
      </c>
      <c r="M220" s="48">
        <v>4</v>
      </c>
      <c r="N220" s="49">
        <v>0.125694444444444</v>
      </c>
      <c r="O220" s="50">
        <v>0</v>
      </c>
      <c r="P220" s="51">
        <f t="shared" si="10"/>
        <v>1</v>
      </c>
      <c r="Q220" s="60">
        <v>3</v>
      </c>
      <c r="R220" s="64">
        <v>2</v>
      </c>
      <c r="S220" s="81">
        <v>1</v>
      </c>
      <c r="T220" s="81">
        <v>0</v>
      </c>
      <c r="U220" s="62">
        <f t="shared" si="11"/>
        <v>2</v>
      </c>
      <c r="V220" s="83" t="s">
        <v>613</v>
      </c>
    </row>
    <row r="221" s="24" customFormat="1" ht="36" hidden="1" customHeight="1" spans="1:22">
      <c r="A221" s="99" t="s">
        <v>626</v>
      </c>
      <c r="B221" s="29" t="s">
        <v>627</v>
      </c>
      <c r="C221" s="29" t="s">
        <v>610</v>
      </c>
      <c r="D221" s="74" t="s">
        <v>480</v>
      </c>
      <c r="E221" s="74" t="s">
        <v>623</v>
      </c>
      <c r="F221" s="74"/>
      <c r="G221" s="32">
        <v>2</v>
      </c>
      <c r="H221" s="33">
        <v>8</v>
      </c>
      <c r="I221" s="33">
        <v>8</v>
      </c>
      <c r="J221" s="47">
        <v>0.125694444444444</v>
      </c>
      <c r="K221" s="32">
        <v>0</v>
      </c>
      <c r="L221" s="32">
        <f t="shared" si="9"/>
        <v>2</v>
      </c>
      <c r="M221" s="48">
        <v>6</v>
      </c>
      <c r="N221" s="49">
        <v>0.125694444444444</v>
      </c>
      <c r="O221" s="50">
        <v>0</v>
      </c>
      <c r="P221" s="51">
        <f t="shared" si="10"/>
        <v>2</v>
      </c>
      <c r="Q221" s="67">
        <v>6</v>
      </c>
      <c r="R221" s="71">
        <v>5</v>
      </c>
      <c r="S221" s="81">
        <v>0</v>
      </c>
      <c r="T221" s="81">
        <v>0</v>
      </c>
      <c r="U221" s="62">
        <f t="shared" si="11"/>
        <v>5</v>
      </c>
      <c r="V221" s="83" t="s">
        <v>613</v>
      </c>
    </row>
    <row r="222" s="24" customFormat="1" ht="33" customHeight="1" spans="1:22">
      <c r="A222" s="99" t="s">
        <v>628</v>
      </c>
      <c r="B222" s="29" t="s">
        <v>460</v>
      </c>
      <c r="C222" s="29" t="s">
        <v>629</v>
      </c>
      <c r="D222" s="35" t="s">
        <v>61</v>
      </c>
      <c r="E222" s="74" t="s">
        <v>630</v>
      </c>
      <c r="F222" s="74" t="s">
        <v>631</v>
      </c>
      <c r="G222" s="32">
        <v>1</v>
      </c>
      <c r="H222" s="33">
        <v>1</v>
      </c>
      <c r="I222" s="33" t="s">
        <v>617</v>
      </c>
      <c r="J222" s="53" t="s">
        <v>100</v>
      </c>
      <c r="K222" s="32">
        <v>1</v>
      </c>
      <c r="L222" s="32">
        <f t="shared" si="9"/>
        <v>0</v>
      </c>
      <c r="M222" s="48"/>
      <c r="O222" s="50"/>
      <c r="P222" s="51">
        <f t="shared" si="10"/>
        <v>0</v>
      </c>
      <c r="R222" s="84"/>
      <c r="S222" s="84"/>
      <c r="T222" s="84"/>
      <c r="U222" s="62">
        <f t="shared" si="11"/>
        <v>0</v>
      </c>
      <c r="V222" s="83"/>
    </row>
    <row r="223" s="24" customFormat="1" ht="33" hidden="1" customHeight="1" spans="1:22">
      <c r="A223" s="99" t="s">
        <v>632</v>
      </c>
      <c r="B223" s="29" t="s">
        <v>460</v>
      </c>
      <c r="C223" s="29" t="s">
        <v>633</v>
      </c>
      <c r="D223" s="35" t="s">
        <v>61</v>
      </c>
      <c r="E223" s="74" t="s">
        <v>634</v>
      </c>
      <c r="F223" s="74" t="s">
        <v>635</v>
      </c>
      <c r="G223" s="32">
        <v>1</v>
      </c>
      <c r="H223" s="33">
        <v>2</v>
      </c>
      <c r="I223" s="33">
        <v>2</v>
      </c>
      <c r="J223" s="48" t="s">
        <v>198</v>
      </c>
      <c r="K223" s="32">
        <v>0</v>
      </c>
      <c r="L223" s="32">
        <f t="shared" si="9"/>
        <v>1</v>
      </c>
      <c r="M223" s="48">
        <v>1</v>
      </c>
      <c r="N223" s="57" t="s">
        <v>198</v>
      </c>
      <c r="O223" s="50">
        <v>0</v>
      </c>
      <c r="P223" s="51">
        <f t="shared" si="10"/>
        <v>1</v>
      </c>
      <c r="Q223" s="81">
        <v>1</v>
      </c>
      <c r="R223" s="81">
        <v>1</v>
      </c>
      <c r="S223" s="84"/>
      <c r="T223" s="84"/>
      <c r="U223" s="62">
        <f t="shared" si="11"/>
        <v>1</v>
      </c>
      <c r="V223" s="83" t="s">
        <v>636</v>
      </c>
    </row>
    <row r="224" s="24" customFormat="1" ht="33" customHeight="1" spans="1:22">
      <c r="A224" s="99" t="s">
        <v>637</v>
      </c>
      <c r="B224" s="29" t="s">
        <v>460</v>
      </c>
      <c r="C224" s="29" t="s">
        <v>638</v>
      </c>
      <c r="D224" s="35" t="s">
        <v>61</v>
      </c>
      <c r="E224" s="74" t="s">
        <v>639</v>
      </c>
      <c r="F224" s="74" t="s">
        <v>433</v>
      </c>
      <c r="G224" s="32">
        <v>9</v>
      </c>
      <c r="H224" s="33">
        <v>0</v>
      </c>
      <c r="I224" s="33">
        <v>0</v>
      </c>
      <c r="J224" s="53" t="s">
        <v>100</v>
      </c>
      <c r="K224" s="32">
        <v>9</v>
      </c>
      <c r="L224" s="32">
        <f t="shared" si="9"/>
        <v>0</v>
      </c>
      <c r="M224" s="48"/>
      <c r="O224" s="50"/>
      <c r="P224" s="51">
        <f t="shared" si="10"/>
        <v>0</v>
      </c>
      <c r="R224" s="84"/>
      <c r="S224" s="84"/>
      <c r="T224" s="84"/>
      <c r="U224" s="62">
        <f t="shared" si="11"/>
        <v>0</v>
      </c>
      <c r="V224" s="83"/>
    </row>
    <row r="225" s="24" customFormat="1" ht="33" customHeight="1" spans="1:22">
      <c r="A225" s="99" t="s">
        <v>640</v>
      </c>
      <c r="B225" s="29" t="s">
        <v>460</v>
      </c>
      <c r="C225" s="29" t="s">
        <v>641</v>
      </c>
      <c r="D225" s="35" t="s">
        <v>61</v>
      </c>
      <c r="E225" s="74" t="s">
        <v>642</v>
      </c>
      <c r="F225" s="74" t="s">
        <v>433</v>
      </c>
      <c r="G225" s="32">
        <v>5</v>
      </c>
      <c r="H225" s="33">
        <v>3</v>
      </c>
      <c r="I225" s="33">
        <v>3</v>
      </c>
      <c r="J225" s="47">
        <v>0.125694444444444</v>
      </c>
      <c r="K225" s="32">
        <v>4</v>
      </c>
      <c r="L225" s="32">
        <f t="shared" si="9"/>
        <v>1</v>
      </c>
      <c r="M225" s="48">
        <v>2</v>
      </c>
      <c r="N225" s="52" t="s">
        <v>193</v>
      </c>
      <c r="O225" s="50">
        <v>0</v>
      </c>
      <c r="P225" s="51">
        <f t="shared" si="10"/>
        <v>1</v>
      </c>
      <c r="Q225" s="81">
        <v>2</v>
      </c>
      <c r="R225" s="81">
        <v>2</v>
      </c>
      <c r="S225" s="84"/>
      <c r="T225" s="84"/>
      <c r="U225" s="62">
        <f t="shared" si="11"/>
        <v>2</v>
      </c>
      <c r="V225" s="83" t="s">
        <v>636</v>
      </c>
    </row>
    <row r="226" s="24" customFormat="1" ht="36" customHeight="1" spans="1:22">
      <c r="A226" s="99" t="s">
        <v>643</v>
      </c>
      <c r="B226" s="29" t="s">
        <v>425</v>
      </c>
      <c r="C226" s="29" t="s">
        <v>644</v>
      </c>
      <c r="D226" s="35" t="s">
        <v>61</v>
      </c>
      <c r="E226" s="74" t="s">
        <v>645</v>
      </c>
      <c r="F226" s="74" t="s">
        <v>433</v>
      </c>
      <c r="G226" s="32">
        <v>4</v>
      </c>
      <c r="H226" s="33">
        <v>1</v>
      </c>
      <c r="I226" s="33" t="s">
        <v>617</v>
      </c>
      <c r="J226" s="53" t="s">
        <v>100</v>
      </c>
      <c r="K226" s="32">
        <v>4</v>
      </c>
      <c r="L226" s="32">
        <f t="shared" si="9"/>
        <v>0</v>
      </c>
      <c r="M226" s="48"/>
      <c r="O226" s="50"/>
      <c r="P226" s="51">
        <f t="shared" si="10"/>
        <v>0</v>
      </c>
      <c r="R226" s="84"/>
      <c r="S226" s="84"/>
      <c r="T226" s="84"/>
      <c r="U226" s="62">
        <f t="shared" si="11"/>
        <v>0</v>
      </c>
      <c r="V226" s="83"/>
    </row>
    <row r="227" s="24" customFormat="1" ht="36" hidden="1" customHeight="1" spans="1:22">
      <c r="A227" s="99" t="s">
        <v>646</v>
      </c>
      <c r="B227" s="29" t="s">
        <v>538</v>
      </c>
      <c r="C227" s="29" t="s">
        <v>638</v>
      </c>
      <c r="D227" s="74" t="s">
        <v>480</v>
      </c>
      <c r="E227" s="74" t="s">
        <v>647</v>
      </c>
      <c r="F227" s="74"/>
      <c r="G227" s="32">
        <v>1</v>
      </c>
      <c r="H227" s="33">
        <v>7</v>
      </c>
      <c r="I227" s="33">
        <v>7</v>
      </c>
      <c r="J227" s="47">
        <v>0.125694444444444</v>
      </c>
      <c r="K227" s="32">
        <v>0</v>
      </c>
      <c r="L227" s="32">
        <f t="shared" si="9"/>
        <v>1</v>
      </c>
      <c r="M227" s="48">
        <v>5</v>
      </c>
      <c r="N227" s="49">
        <v>0.125694444444444</v>
      </c>
      <c r="O227" s="50">
        <v>0</v>
      </c>
      <c r="P227" s="51">
        <f t="shared" si="10"/>
        <v>1</v>
      </c>
      <c r="Q227" s="60">
        <v>3</v>
      </c>
      <c r="R227" s="60">
        <v>3</v>
      </c>
      <c r="S227" s="84"/>
      <c r="T227" s="84"/>
      <c r="U227" s="62">
        <f t="shared" si="11"/>
        <v>3</v>
      </c>
      <c r="V227" s="83" t="s">
        <v>636</v>
      </c>
    </row>
    <row r="228" s="24" customFormat="1" ht="36" hidden="1" customHeight="1" spans="1:22">
      <c r="A228" s="99" t="s">
        <v>648</v>
      </c>
      <c r="B228" s="29" t="s">
        <v>519</v>
      </c>
      <c r="C228" s="29" t="s">
        <v>638</v>
      </c>
      <c r="D228" s="74" t="s">
        <v>480</v>
      </c>
      <c r="E228" s="74" t="s">
        <v>647</v>
      </c>
      <c r="F228" s="74"/>
      <c r="G228" s="32">
        <v>1</v>
      </c>
      <c r="H228" s="33">
        <v>3</v>
      </c>
      <c r="I228" s="33">
        <v>3</v>
      </c>
      <c r="J228" s="47">
        <v>0.125694444444444</v>
      </c>
      <c r="K228" s="32">
        <v>0</v>
      </c>
      <c r="L228" s="32">
        <f t="shared" si="9"/>
        <v>1</v>
      </c>
      <c r="M228" s="48">
        <v>1</v>
      </c>
      <c r="N228" s="49">
        <v>0.125694444444444</v>
      </c>
      <c r="O228" s="50">
        <v>0</v>
      </c>
      <c r="P228" s="51">
        <f t="shared" si="10"/>
        <v>1</v>
      </c>
      <c r="Q228" s="81">
        <v>1</v>
      </c>
      <c r="R228" s="81">
        <v>1</v>
      </c>
      <c r="S228" s="84"/>
      <c r="T228" s="84"/>
      <c r="U228" s="62">
        <f t="shared" si="11"/>
        <v>1</v>
      </c>
      <c r="V228" s="83" t="s">
        <v>636</v>
      </c>
    </row>
    <row r="229" s="24" customFormat="1" ht="36" hidden="1" customHeight="1" spans="1:22">
      <c r="A229" s="99" t="s">
        <v>649</v>
      </c>
      <c r="B229" s="29" t="s">
        <v>528</v>
      </c>
      <c r="C229" s="29" t="s">
        <v>638</v>
      </c>
      <c r="D229" s="74" t="s">
        <v>480</v>
      </c>
      <c r="E229" s="74" t="s">
        <v>647</v>
      </c>
      <c r="F229" s="74"/>
      <c r="G229" s="32">
        <v>1</v>
      </c>
      <c r="H229" s="33">
        <v>9</v>
      </c>
      <c r="I229" s="33">
        <v>9</v>
      </c>
      <c r="J229" s="47">
        <v>0.125694444444444</v>
      </c>
      <c r="K229" s="32">
        <v>0</v>
      </c>
      <c r="L229" s="32">
        <f t="shared" si="9"/>
        <v>1</v>
      </c>
      <c r="M229" s="48">
        <v>3</v>
      </c>
      <c r="N229" s="49">
        <v>0.125694444444444</v>
      </c>
      <c r="O229" s="50">
        <v>0</v>
      </c>
      <c r="P229" s="51">
        <f t="shared" si="10"/>
        <v>1</v>
      </c>
      <c r="Q229" s="60">
        <v>3</v>
      </c>
      <c r="R229" s="64">
        <v>2</v>
      </c>
      <c r="S229" s="81">
        <v>0</v>
      </c>
      <c r="T229" s="81">
        <v>0</v>
      </c>
      <c r="U229" s="62">
        <f t="shared" si="11"/>
        <v>2</v>
      </c>
      <c r="V229" s="83" t="s">
        <v>636</v>
      </c>
    </row>
    <row r="230" s="24" customFormat="1" ht="36" hidden="1" customHeight="1" spans="1:22">
      <c r="A230" s="99" t="s">
        <v>650</v>
      </c>
      <c r="B230" s="29" t="s">
        <v>498</v>
      </c>
      <c r="C230" s="29" t="s">
        <v>638</v>
      </c>
      <c r="D230" s="74" t="s">
        <v>480</v>
      </c>
      <c r="E230" s="74" t="s">
        <v>647</v>
      </c>
      <c r="F230" s="74"/>
      <c r="G230" s="32">
        <v>1</v>
      </c>
      <c r="H230" s="33">
        <v>4</v>
      </c>
      <c r="I230" s="33">
        <v>4</v>
      </c>
      <c r="J230" s="47">
        <v>0.125694444444444</v>
      </c>
      <c r="K230" s="32">
        <v>0</v>
      </c>
      <c r="L230" s="32">
        <f t="shared" si="9"/>
        <v>1</v>
      </c>
      <c r="M230" s="48">
        <v>4</v>
      </c>
      <c r="N230" s="49">
        <v>0.125694444444444</v>
      </c>
      <c r="O230" s="50">
        <v>0</v>
      </c>
      <c r="P230" s="51">
        <f t="shared" si="10"/>
        <v>1</v>
      </c>
      <c r="Q230" s="60">
        <v>3</v>
      </c>
      <c r="R230" s="60">
        <v>3</v>
      </c>
      <c r="S230" s="84"/>
      <c r="T230" s="84"/>
      <c r="U230" s="62">
        <f t="shared" si="11"/>
        <v>3</v>
      </c>
      <c r="V230" s="83" t="s">
        <v>636</v>
      </c>
    </row>
    <row r="231" s="24" customFormat="1" ht="36" hidden="1" customHeight="1" spans="1:22">
      <c r="A231" s="99" t="s">
        <v>651</v>
      </c>
      <c r="B231" s="29" t="s">
        <v>507</v>
      </c>
      <c r="C231" s="29" t="s">
        <v>641</v>
      </c>
      <c r="D231" s="74" t="s">
        <v>480</v>
      </c>
      <c r="E231" s="74" t="s">
        <v>652</v>
      </c>
      <c r="F231" s="74"/>
      <c r="G231" s="32">
        <v>1</v>
      </c>
      <c r="H231" s="33">
        <v>4</v>
      </c>
      <c r="I231" s="33">
        <v>4</v>
      </c>
      <c r="J231" s="47">
        <v>0.125694444444444</v>
      </c>
      <c r="K231" s="32">
        <v>0</v>
      </c>
      <c r="L231" s="32">
        <f t="shared" si="9"/>
        <v>1</v>
      </c>
      <c r="M231" s="48">
        <v>3</v>
      </c>
      <c r="N231" s="49">
        <v>0.125694444444444</v>
      </c>
      <c r="O231" s="50">
        <v>0</v>
      </c>
      <c r="P231" s="51">
        <f t="shared" si="10"/>
        <v>1</v>
      </c>
      <c r="Q231" s="60">
        <v>3</v>
      </c>
      <c r="R231" s="64">
        <v>2</v>
      </c>
      <c r="S231" s="81">
        <v>0</v>
      </c>
      <c r="T231" s="81">
        <v>0</v>
      </c>
      <c r="U231" s="62">
        <f t="shared" si="11"/>
        <v>2</v>
      </c>
      <c r="V231" s="83" t="s">
        <v>636</v>
      </c>
    </row>
    <row r="232" s="24" customFormat="1" ht="36" customHeight="1" spans="1:22">
      <c r="A232" s="99" t="s">
        <v>653</v>
      </c>
      <c r="B232" s="29" t="s">
        <v>575</v>
      </c>
      <c r="C232" s="29" t="s">
        <v>641</v>
      </c>
      <c r="D232" s="74" t="s">
        <v>480</v>
      </c>
      <c r="E232" s="74" t="s">
        <v>652</v>
      </c>
      <c r="F232" s="74"/>
      <c r="G232" s="32">
        <v>1</v>
      </c>
      <c r="H232" s="33">
        <v>1</v>
      </c>
      <c r="I232" s="33" t="s">
        <v>224</v>
      </c>
      <c r="J232" s="53" t="s">
        <v>100</v>
      </c>
      <c r="K232" s="32">
        <v>1</v>
      </c>
      <c r="L232" s="32">
        <f t="shared" si="9"/>
        <v>0</v>
      </c>
      <c r="M232" s="48"/>
      <c r="O232" s="84"/>
      <c r="P232" s="51">
        <f t="shared" si="10"/>
        <v>0</v>
      </c>
      <c r="R232" s="84"/>
      <c r="S232" s="84"/>
      <c r="T232" s="84"/>
      <c r="U232" s="62">
        <f t="shared" si="11"/>
        <v>0</v>
      </c>
      <c r="V232" s="83"/>
    </row>
    <row r="233" s="24" customFormat="1" ht="36" hidden="1" customHeight="1" spans="1:22">
      <c r="A233" s="99" t="s">
        <v>654</v>
      </c>
      <c r="B233" s="29" t="s">
        <v>595</v>
      </c>
      <c r="C233" s="29" t="s">
        <v>641</v>
      </c>
      <c r="D233" s="74" t="s">
        <v>480</v>
      </c>
      <c r="E233" s="74" t="s">
        <v>652</v>
      </c>
      <c r="F233" s="74"/>
      <c r="G233" s="32">
        <v>1</v>
      </c>
      <c r="H233" s="33">
        <v>1</v>
      </c>
      <c r="I233" s="55">
        <v>2</v>
      </c>
      <c r="J233" s="48" t="s">
        <v>198</v>
      </c>
      <c r="K233" s="32">
        <v>0</v>
      </c>
      <c r="L233" s="32">
        <f t="shared" si="9"/>
        <v>1</v>
      </c>
      <c r="M233" s="48">
        <v>2</v>
      </c>
      <c r="N233" s="57" t="s">
        <v>198</v>
      </c>
      <c r="O233" s="50">
        <v>0</v>
      </c>
      <c r="P233" s="92">
        <f t="shared" si="10"/>
        <v>1</v>
      </c>
      <c r="Q233" s="81">
        <v>2</v>
      </c>
      <c r="R233" s="81">
        <v>1</v>
      </c>
      <c r="S233" s="84"/>
      <c r="T233" s="84"/>
      <c r="U233" s="62">
        <f t="shared" si="11"/>
        <v>1</v>
      </c>
      <c r="V233" s="83" t="s">
        <v>636</v>
      </c>
    </row>
    <row r="234" s="24" customFormat="1" ht="36" hidden="1" customHeight="1" spans="1:22">
      <c r="A234" s="99" t="s">
        <v>655</v>
      </c>
      <c r="B234" s="29" t="s">
        <v>425</v>
      </c>
      <c r="C234" s="29" t="s">
        <v>656</v>
      </c>
      <c r="D234" s="35" t="s">
        <v>61</v>
      </c>
      <c r="E234" s="74" t="s">
        <v>657</v>
      </c>
      <c r="F234" s="74"/>
      <c r="G234" s="32">
        <v>2</v>
      </c>
      <c r="H234" s="33">
        <v>9</v>
      </c>
      <c r="I234" s="33">
        <v>9</v>
      </c>
      <c r="J234" s="47">
        <v>0.125694444444444</v>
      </c>
      <c r="K234" s="32">
        <v>0</v>
      </c>
      <c r="L234" s="32">
        <f t="shared" si="9"/>
        <v>2</v>
      </c>
      <c r="M234" s="48">
        <v>7</v>
      </c>
      <c r="N234" s="49">
        <v>0.125694444444444</v>
      </c>
      <c r="O234" s="50">
        <v>0</v>
      </c>
      <c r="P234" s="92">
        <f t="shared" si="10"/>
        <v>2</v>
      </c>
      <c r="Q234" s="67">
        <v>6</v>
      </c>
      <c r="R234" s="71">
        <v>5</v>
      </c>
      <c r="S234" s="81">
        <v>1</v>
      </c>
      <c r="T234" s="81">
        <v>0</v>
      </c>
      <c r="U234" s="62">
        <f t="shared" si="11"/>
        <v>5</v>
      </c>
      <c r="V234" s="63" t="s">
        <v>215</v>
      </c>
    </row>
    <row r="235" s="24" customFormat="1" ht="36" hidden="1" customHeight="1" spans="1:22">
      <c r="A235" s="99" t="s">
        <v>658</v>
      </c>
      <c r="B235" s="29" t="s">
        <v>460</v>
      </c>
      <c r="C235" s="29" t="s">
        <v>659</v>
      </c>
      <c r="D235" s="35" t="s">
        <v>61</v>
      </c>
      <c r="E235" s="74" t="s">
        <v>660</v>
      </c>
      <c r="F235" s="74" t="s">
        <v>661</v>
      </c>
      <c r="G235" s="32">
        <v>1</v>
      </c>
      <c r="H235" s="33">
        <v>21</v>
      </c>
      <c r="I235" s="33">
        <v>21</v>
      </c>
      <c r="J235" s="47">
        <v>0.125694444444444</v>
      </c>
      <c r="K235" s="32">
        <v>0</v>
      </c>
      <c r="L235" s="32">
        <f t="shared" si="9"/>
        <v>1</v>
      </c>
      <c r="M235" s="48">
        <v>7</v>
      </c>
      <c r="N235" s="49">
        <v>0.125694444444444</v>
      </c>
      <c r="O235" s="50">
        <v>0</v>
      </c>
      <c r="P235" s="92">
        <f t="shared" si="10"/>
        <v>1</v>
      </c>
      <c r="Q235" s="60">
        <v>3</v>
      </c>
      <c r="R235" s="60">
        <v>3</v>
      </c>
      <c r="S235" s="84"/>
      <c r="T235" s="84"/>
      <c r="U235" s="62">
        <f t="shared" si="11"/>
        <v>3</v>
      </c>
      <c r="V235" s="63" t="s">
        <v>215</v>
      </c>
    </row>
    <row r="236" s="24" customFormat="1" ht="36" hidden="1" customHeight="1" spans="1:22">
      <c r="A236" s="99" t="s">
        <v>662</v>
      </c>
      <c r="B236" s="29" t="s">
        <v>467</v>
      </c>
      <c r="C236" s="29" t="s">
        <v>659</v>
      </c>
      <c r="D236" s="35" t="s">
        <v>61</v>
      </c>
      <c r="E236" s="74" t="s">
        <v>660</v>
      </c>
      <c r="F236" s="74" t="s">
        <v>661</v>
      </c>
      <c r="G236" s="32">
        <v>1</v>
      </c>
      <c r="H236" s="33">
        <v>25</v>
      </c>
      <c r="I236" s="33">
        <v>25</v>
      </c>
      <c r="J236" s="47">
        <v>0.125694444444444</v>
      </c>
      <c r="K236" s="32">
        <v>0</v>
      </c>
      <c r="L236" s="32">
        <f t="shared" si="9"/>
        <v>1</v>
      </c>
      <c r="M236" s="48">
        <v>18</v>
      </c>
      <c r="N236" s="49">
        <v>0.125694444444444</v>
      </c>
      <c r="O236" s="50">
        <v>0</v>
      </c>
      <c r="P236" s="92">
        <f t="shared" si="10"/>
        <v>1</v>
      </c>
      <c r="Q236" s="60">
        <v>3</v>
      </c>
      <c r="R236" s="60">
        <v>3</v>
      </c>
      <c r="S236" s="84"/>
      <c r="T236" s="84"/>
      <c r="U236" s="62">
        <f t="shared" si="11"/>
        <v>3</v>
      </c>
      <c r="V236" s="63" t="s">
        <v>215</v>
      </c>
    </row>
    <row r="237" s="24" customFormat="1" ht="36" hidden="1" customHeight="1" spans="1:22">
      <c r="A237" s="99" t="s">
        <v>663</v>
      </c>
      <c r="B237" s="29" t="s">
        <v>467</v>
      </c>
      <c r="C237" s="29" t="s">
        <v>114</v>
      </c>
      <c r="D237" s="35" t="s">
        <v>61</v>
      </c>
      <c r="E237" s="74" t="s">
        <v>664</v>
      </c>
      <c r="F237" s="74"/>
      <c r="G237" s="32">
        <v>1</v>
      </c>
      <c r="H237" s="33">
        <v>5</v>
      </c>
      <c r="I237" s="33">
        <v>5</v>
      </c>
      <c r="J237" s="47">
        <v>0.125694444444444</v>
      </c>
      <c r="K237" s="32">
        <v>0</v>
      </c>
      <c r="L237" s="32">
        <f t="shared" si="9"/>
        <v>1</v>
      </c>
      <c r="M237" s="48">
        <v>1</v>
      </c>
      <c r="N237" s="49">
        <v>0.125694444444444</v>
      </c>
      <c r="O237" s="50">
        <v>0</v>
      </c>
      <c r="P237" s="92">
        <f t="shared" si="10"/>
        <v>1</v>
      </c>
      <c r="Q237" s="81">
        <v>1</v>
      </c>
      <c r="R237" s="81">
        <v>1</v>
      </c>
      <c r="S237" s="84"/>
      <c r="T237" s="84"/>
      <c r="U237" s="62">
        <f t="shared" si="11"/>
        <v>1</v>
      </c>
      <c r="V237" s="63" t="s">
        <v>215</v>
      </c>
    </row>
    <row r="238" ht="36" hidden="1" spans="1:22">
      <c r="A238" s="85" t="s">
        <v>665</v>
      </c>
      <c r="B238" s="29" t="s">
        <v>666</v>
      </c>
      <c r="C238" s="29" t="s">
        <v>667</v>
      </c>
      <c r="D238" s="35" t="s">
        <v>668</v>
      </c>
      <c r="E238" s="86" t="s">
        <v>669</v>
      </c>
      <c r="F238" s="86" t="s">
        <v>670</v>
      </c>
      <c r="G238" s="32">
        <v>1</v>
      </c>
      <c r="H238" s="33">
        <v>4</v>
      </c>
      <c r="I238" s="33">
        <v>4</v>
      </c>
      <c r="J238" s="47">
        <v>0.125694444444444</v>
      </c>
      <c r="K238" s="32">
        <v>0</v>
      </c>
      <c r="L238" s="32">
        <f t="shared" si="9"/>
        <v>1</v>
      </c>
      <c r="M238" s="48">
        <v>3</v>
      </c>
      <c r="N238" s="49">
        <v>0.125694444444444</v>
      </c>
      <c r="O238" s="50">
        <v>0</v>
      </c>
      <c r="P238" s="92">
        <f t="shared" si="10"/>
        <v>1</v>
      </c>
      <c r="Q238" s="60">
        <v>3</v>
      </c>
      <c r="R238" s="60">
        <v>3</v>
      </c>
      <c r="S238" s="61"/>
      <c r="T238" s="61"/>
      <c r="U238" s="62">
        <f t="shared" si="11"/>
        <v>3</v>
      </c>
      <c r="V238" s="63" t="s">
        <v>215</v>
      </c>
    </row>
    <row r="239" ht="36" hidden="1" spans="1:22">
      <c r="A239" s="85" t="s">
        <v>671</v>
      </c>
      <c r="B239" s="29" t="s">
        <v>672</v>
      </c>
      <c r="C239" s="29" t="s">
        <v>667</v>
      </c>
      <c r="D239" s="35" t="s">
        <v>668</v>
      </c>
      <c r="E239" s="87"/>
      <c r="F239" s="87"/>
      <c r="G239" s="32">
        <v>1</v>
      </c>
      <c r="H239" s="33">
        <v>5</v>
      </c>
      <c r="I239" s="33">
        <v>5</v>
      </c>
      <c r="J239" s="47">
        <v>0.125694444444444</v>
      </c>
      <c r="K239" s="32">
        <v>0</v>
      </c>
      <c r="L239" s="32">
        <f t="shared" si="9"/>
        <v>1</v>
      </c>
      <c r="M239" s="48">
        <v>4</v>
      </c>
      <c r="N239" s="49">
        <v>0.125694444444444</v>
      </c>
      <c r="O239" s="50">
        <v>0</v>
      </c>
      <c r="P239" s="92">
        <f t="shared" si="10"/>
        <v>1</v>
      </c>
      <c r="Q239" s="60">
        <v>3</v>
      </c>
      <c r="R239" s="64">
        <v>1</v>
      </c>
      <c r="S239" s="60">
        <v>1</v>
      </c>
      <c r="T239" s="60">
        <v>0</v>
      </c>
      <c r="U239" s="62">
        <f t="shared" si="11"/>
        <v>1</v>
      </c>
      <c r="V239" s="63" t="s">
        <v>215</v>
      </c>
    </row>
    <row r="240" ht="36" hidden="1" spans="1:22">
      <c r="A240" s="85" t="s">
        <v>673</v>
      </c>
      <c r="B240" s="29" t="s">
        <v>674</v>
      </c>
      <c r="C240" s="29" t="s">
        <v>667</v>
      </c>
      <c r="D240" s="35" t="s">
        <v>668</v>
      </c>
      <c r="E240" s="88"/>
      <c r="F240" s="88"/>
      <c r="G240" s="32">
        <v>1</v>
      </c>
      <c r="H240" s="33">
        <v>5</v>
      </c>
      <c r="I240" s="33">
        <v>5</v>
      </c>
      <c r="J240" s="47">
        <v>0.125694444444444</v>
      </c>
      <c r="K240" s="32">
        <v>0</v>
      </c>
      <c r="L240" s="32">
        <v>1</v>
      </c>
      <c r="M240" s="48">
        <v>5</v>
      </c>
      <c r="N240" s="49">
        <v>0.125694444444444</v>
      </c>
      <c r="O240" s="50">
        <v>0</v>
      </c>
      <c r="P240" s="92">
        <f t="shared" si="10"/>
        <v>1</v>
      </c>
      <c r="Q240" s="60">
        <v>3</v>
      </c>
      <c r="R240" s="60">
        <v>3</v>
      </c>
      <c r="S240" s="61"/>
      <c r="T240" s="61"/>
      <c r="U240" s="62">
        <f t="shared" si="11"/>
        <v>3</v>
      </c>
      <c r="V240" s="63" t="s">
        <v>215</v>
      </c>
    </row>
    <row r="241" ht="19" customHeight="1" spans="1:21">
      <c r="A241" s="89"/>
      <c r="B241" s="89"/>
      <c r="C241" s="89"/>
      <c r="D241" s="89"/>
      <c r="E241" s="89"/>
      <c r="F241" s="89"/>
      <c r="G241" s="90">
        <f>SUM(G2:G240)</f>
        <v>470</v>
      </c>
      <c r="H241" s="91">
        <f>SUM(H2:H240)</f>
        <v>3640</v>
      </c>
      <c r="I241" s="91">
        <f>SUM(I2:I240)</f>
        <v>3637</v>
      </c>
      <c r="J241" s="91"/>
      <c r="K241" s="90">
        <f>SUM(K2:K240)</f>
        <v>192</v>
      </c>
      <c r="L241" s="90">
        <f>SUM(L2:L240)</f>
        <v>278</v>
      </c>
      <c r="M241" s="93">
        <f>SUM(M2:M240)</f>
        <v>2703</v>
      </c>
      <c r="O241" s="94">
        <f>SUM(O2:O240)</f>
        <v>10</v>
      </c>
      <c r="P241" s="94">
        <f>SUM(P2:P240)</f>
        <v>269</v>
      </c>
      <c r="Q241" s="60">
        <f>SUBTOTAL(9,Q2:Q240)</f>
        <v>66</v>
      </c>
      <c r="R241" s="95">
        <v>674</v>
      </c>
      <c r="S241" s="16">
        <f>SUM(S2:S240)</f>
        <v>71</v>
      </c>
      <c r="T241" s="16">
        <f>SUM(T2:T240)</f>
        <v>29</v>
      </c>
      <c r="U241" s="95">
        <f>SUM(U2:U240)</f>
        <v>703</v>
      </c>
    </row>
  </sheetData>
  <autoFilter ref="A1:V240">
    <filterColumn colId="10">
      <filters>
        <filter val="10"/>
        <filter val="1"/>
        <filter val="2"/>
        <filter val="3"/>
        <filter val="4"/>
        <filter val="5"/>
        <filter val="6"/>
        <filter val="7"/>
        <filter val="8"/>
        <filter val="9"/>
      </filters>
    </filterColumn>
    <extLst/>
  </autoFilter>
  <mergeCells count="2">
    <mergeCell ref="E238:E240"/>
    <mergeCell ref="F238:F240"/>
  </mergeCells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workbookViewId="0">
      <selection activeCell="O10" sqref="O10"/>
    </sheetView>
  </sheetViews>
  <sheetFormatPr defaultColWidth="9" defaultRowHeight="13.5"/>
  <cols>
    <col min="1" max="2" width="6.875" customWidth="1"/>
    <col min="3" max="3" width="15.375" customWidth="1"/>
    <col min="4" max="4" width="7.625" customWidth="1"/>
    <col min="5" max="5" width="5.25" customWidth="1"/>
    <col min="6" max="6" width="13.5" customWidth="1"/>
    <col min="7" max="7" width="39.5" customWidth="1"/>
    <col min="8" max="8" width="25.875" customWidth="1"/>
    <col min="9" max="9" width="9.625" customWidth="1"/>
  </cols>
  <sheetData>
    <row r="1" ht="38" customHeight="1" spans="1:9">
      <c r="A1" s="1" t="s">
        <v>675</v>
      </c>
      <c r="B1" s="1"/>
      <c r="C1" s="1"/>
      <c r="D1" s="1"/>
      <c r="E1" s="1"/>
      <c r="F1" s="1"/>
      <c r="G1" s="1"/>
      <c r="H1" s="1"/>
      <c r="I1" s="1"/>
    </row>
    <row r="2" ht="32" customHeight="1" spans="1:9">
      <c r="A2" s="2" t="s">
        <v>0</v>
      </c>
      <c r="B2" s="2" t="s">
        <v>676</v>
      </c>
      <c r="C2" s="2" t="s">
        <v>1</v>
      </c>
      <c r="D2" s="2" t="s">
        <v>2</v>
      </c>
      <c r="E2" s="2" t="s">
        <v>677</v>
      </c>
      <c r="F2" s="2" t="s">
        <v>3</v>
      </c>
      <c r="G2" s="2" t="s">
        <v>4</v>
      </c>
      <c r="H2" s="2" t="s">
        <v>5</v>
      </c>
      <c r="I2" s="2" t="s">
        <v>678</v>
      </c>
    </row>
    <row r="3" ht="37" customHeight="1" spans="1:9">
      <c r="A3" s="3">
        <v>202001</v>
      </c>
      <c r="B3" s="3" t="s">
        <v>679</v>
      </c>
      <c r="C3" s="4" t="s">
        <v>208</v>
      </c>
      <c r="D3" s="4" t="s">
        <v>680</v>
      </c>
      <c r="E3" s="5">
        <v>1</v>
      </c>
      <c r="F3" s="4" t="s">
        <v>61</v>
      </c>
      <c r="G3" s="6" t="s">
        <v>681</v>
      </c>
      <c r="H3" s="2"/>
      <c r="I3" s="4" t="s">
        <v>682</v>
      </c>
    </row>
    <row r="4" ht="36" customHeight="1" spans="1:9">
      <c r="A4" s="3">
        <v>202002</v>
      </c>
      <c r="B4" s="3" t="s">
        <v>683</v>
      </c>
      <c r="C4" s="4" t="s">
        <v>684</v>
      </c>
      <c r="D4" s="4" t="s">
        <v>685</v>
      </c>
      <c r="E4" s="5">
        <v>1</v>
      </c>
      <c r="F4" s="4" t="s">
        <v>61</v>
      </c>
      <c r="G4" s="6" t="s">
        <v>686</v>
      </c>
      <c r="H4" s="2"/>
      <c r="I4" s="4" t="s">
        <v>682</v>
      </c>
    </row>
    <row r="5" ht="27" customHeight="1" spans="1:9">
      <c r="A5" s="3">
        <v>202003</v>
      </c>
      <c r="B5" s="3" t="s">
        <v>687</v>
      </c>
      <c r="C5" s="4" t="s">
        <v>688</v>
      </c>
      <c r="D5" s="4" t="s">
        <v>209</v>
      </c>
      <c r="E5" s="5">
        <v>1</v>
      </c>
      <c r="F5" s="4" t="s">
        <v>689</v>
      </c>
      <c r="G5" s="6" t="s">
        <v>210</v>
      </c>
      <c r="H5" s="4"/>
      <c r="I5" s="4" t="s">
        <v>682</v>
      </c>
    </row>
    <row r="6" ht="27" customHeight="1" spans="1:9">
      <c r="A6" s="3">
        <v>202004</v>
      </c>
      <c r="B6" s="3" t="s">
        <v>690</v>
      </c>
      <c r="C6" s="4" t="s">
        <v>222</v>
      </c>
      <c r="D6" s="4" t="s">
        <v>79</v>
      </c>
      <c r="E6" s="5">
        <v>1</v>
      </c>
      <c r="F6" s="4" t="s">
        <v>689</v>
      </c>
      <c r="G6" s="6" t="s">
        <v>691</v>
      </c>
      <c r="H6" s="4" t="s">
        <v>692</v>
      </c>
      <c r="I6" s="4" t="s">
        <v>682</v>
      </c>
    </row>
    <row r="7" ht="27" customHeight="1" spans="1:9">
      <c r="A7" s="3">
        <v>202005</v>
      </c>
      <c r="B7" s="3" t="s">
        <v>693</v>
      </c>
      <c r="C7" s="4" t="s">
        <v>229</v>
      </c>
      <c r="D7" s="4" t="s">
        <v>230</v>
      </c>
      <c r="E7" s="5">
        <v>1</v>
      </c>
      <c r="F7" s="4" t="s">
        <v>689</v>
      </c>
      <c r="G7" s="6" t="s">
        <v>694</v>
      </c>
      <c r="I7" s="4" t="s">
        <v>682</v>
      </c>
    </row>
    <row r="8" ht="27" customHeight="1" spans="1:12">
      <c r="A8" s="3">
        <v>202006</v>
      </c>
      <c r="B8" s="3" t="s">
        <v>693</v>
      </c>
      <c r="C8" s="4" t="s">
        <v>233</v>
      </c>
      <c r="D8" s="4" t="s">
        <v>79</v>
      </c>
      <c r="E8" s="5">
        <v>1</v>
      </c>
      <c r="F8" s="4" t="s">
        <v>689</v>
      </c>
      <c r="G8" s="6" t="s">
        <v>695</v>
      </c>
      <c r="H8" s="4"/>
      <c r="I8" s="4" t="s">
        <v>682</v>
      </c>
      <c r="K8" s="12"/>
      <c r="L8" s="12"/>
    </row>
    <row r="9" ht="27" customHeight="1" spans="1:12">
      <c r="A9" s="3">
        <v>202007</v>
      </c>
      <c r="B9" s="3" t="s">
        <v>696</v>
      </c>
      <c r="C9" s="4" t="s">
        <v>697</v>
      </c>
      <c r="D9" s="4" t="s">
        <v>698</v>
      </c>
      <c r="E9" s="5">
        <v>1</v>
      </c>
      <c r="F9" s="4" t="s">
        <v>689</v>
      </c>
      <c r="G9" s="6" t="s">
        <v>699</v>
      </c>
      <c r="H9" s="4"/>
      <c r="I9" s="4" t="s">
        <v>682</v>
      </c>
      <c r="K9" s="12"/>
      <c r="L9" s="12"/>
    </row>
    <row r="10" ht="27" customHeight="1" spans="1:12">
      <c r="A10" s="3">
        <v>202008</v>
      </c>
      <c r="B10" s="3" t="s">
        <v>700</v>
      </c>
      <c r="C10" s="4" t="s">
        <v>701</v>
      </c>
      <c r="D10" s="4" t="s">
        <v>65</v>
      </c>
      <c r="E10" s="5">
        <v>1</v>
      </c>
      <c r="F10" s="4" t="s">
        <v>689</v>
      </c>
      <c r="G10" s="6" t="s">
        <v>702</v>
      </c>
      <c r="H10" s="6"/>
      <c r="I10" s="4" t="s">
        <v>682</v>
      </c>
      <c r="K10" s="13"/>
      <c r="L10" s="14"/>
    </row>
    <row r="11" ht="27" customHeight="1" spans="1:12">
      <c r="A11" s="3">
        <v>202009</v>
      </c>
      <c r="B11" s="3" t="s">
        <v>703</v>
      </c>
      <c r="C11" s="4" t="s">
        <v>704</v>
      </c>
      <c r="D11" s="4" t="s">
        <v>705</v>
      </c>
      <c r="E11" s="5">
        <v>1</v>
      </c>
      <c r="F11" s="4" t="s">
        <v>689</v>
      </c>
      <c r="G11" s="6" t="s">
        <v>706</v>
      </c>
      <c r="H11" s="4"/>
      <c r="I11" s="4" t="s">
        <v>682</v>
      </c>
      <c r="K11" s="12"/>
      <c r="L11" s="12"/>
    </row>
    <row r="12" ht="27" customHeight="1" spans="1:9">
      <c r="A12" s="3">
        <v>202010</v>
      </c>
      <c r="B12" s="3" t="s">
        <v>707</v>
      </c>
      <c r="C12" s="4" t="s">
        <v>708</v>
      </c>
      <c r="D12" s="4" t="s">
        <v>709</v>
      </c>
      <c r="E12" s="5">
        <v>1</v>
      </c>
      <c r="F12" s="4" t="s">
        <v>689</v>
      </c>
      <c r="G12" s="6" t="s">
        <v>710</v>
      </c>
      <c r="H12" s="4"/>
      <c r="I12" s="4" t="s">
        <v>682</v>
      </c>
    </row>
    <row r="13" ht="32" customHeight="1" spans="1:9">
      <c r="A13" s="3">
        <v>202011</v>
      </c>
      <c r="B13" s="3" t="s">
        <v>711</v>
      </c>
      <c r="C13" s="4" t="s">
        <v>712</v>
      </c>
      <c r="D13" s="4" t="s">
        <v>713</v>
      </c>
      <c r="E13" s="5">
        <v>1</v>
      </c>
      <c r="F13" s="4" t="s">
        <v>689</v>
      </c>
      <c r="G13" s="6" t="s">
        <v>714</v>
      </c>
      <c r="H13" s="4"/>
      <c r="I13" s="4" t="s">
        <v>715</v>
      </c>
    </row>
    <row r="14" ht="27" customHeight="1" spans="1:9">
      <c r="A14" s="3">
        <v>202012</v>
      </c>
      <c r="B14" s="3" t="s">
        <v>711</v>
      </c>
      <c r="C14" s="4" t="s">
        <v>412</v>
      </c>
      <c r="D14" s="4" t="s">
        <v>716</v>
      </c>
      <c r="E14" s="5">
        <v>2</v>
      </c>
      <c r="F14" s="4" t="s">
        <v>61</v>
      </c>
      <c r="G14" s="6" t="s">
        <v>376</v>
      </c>
      <c r="H14" s="7" t="s">
        <v>717</v>
      </c>
      <c r="I14" s="4" t="s">
        <v>715</v>
      </c>
    </row>
    <row r="15" ht="32" customHeight="1" spans="1:9">
      <c r="A15" s="3">
        <v>202013</v>
      </c>
      <c r="B15" s="3" t="s">
        <v>711</v>
      </c>
      <c r="C15" s="4" t="s">
        <v>307</v>
      </c>
      <c r="D15" s="4" t="s">
        <v>403</v>
      </c>
      <c r="E15" s="5">
        <v>2</v>
      </c>
      <c r="F15" s="4" t="s">
        <v>689</v>
      </c>
      <c r="G15" s="6" t="s">
        <v>718</v>
      </c>
      <c r="H15" s="7" t="s">
        <v>719</v>
      </c>
      <c r="I15" s="4" t="s">
        <v>715</v>
      </c>
    </row>
    <row r="16" ht="32" customHeight="1" spans="1:9">
      <c r="A16" s="3">
        <v>202014</v>
      </c>
      <c r="B16" s="3" t="s">
        <v>711</v>
      </c>
      <c r="C16" s="4" t="s">
        <v>412</v>
      </c>
      <c r="D16" s="4" t="s">
        <v>356</v>
      </c>
      <c r="E16" s="3">
        <v>2</v>
      </c>
      <c r="F16" s="4" t="s">
        <v>689</v>
      </c>
      <c r="G16" s="6" t="s">
        <v>720</v>
      </c>
      <c r="H16" s="7" t="s">
        <v>721</v>
      </c>
      <c r="I16" s="4" t="s">
        <v>715</v>
      </c>
    </row>
    <row r="17" ht="32" customHeight="1" spans="1:9">
      <c r="A17" s="3">
        <v>202015</v>
      </c>
      <c r="B17" s="3" t="s">
        <v>711</v>
      </c>
      <c r="C17" s="4" t="s">
        <v>307</v>
      </c>
      <c r="D17" s="4" t="s">
        <v>301</v>
      </c>
      <c r="E17" s="3">
        <v>2</v>
      </c>
      <c r="F17" s="4" t="s">
        <v>689</v>
      </c>
      <c r="G17" s="6" t="s">
        <v>722</v>
      </c>
      <c r="H17" s="8" t="s">
        <v>723</v>
      </c>
      <c r="I17" s="4" t="s">
        <v>715</v>
      </c>
    </row>
    <row r="18" ht="42" customHeight="1" spans="1:9">
      <c r="A18" s="3">
        <v>202016</v>
      </c>
      <c r="B18" s="9" t="s">
        <v>724</v>
      </c>
      <c r="C18" s="9" t="s">
        <v>479</v>
      </c>
      <c r="D18" s="9" t="s">
        <v>453</v>
      </c>
      <c r="E18" s="9">
        <v>1</v>
      </c>
      <c r="F18" s="4" t="s">
        <v>689</v>
      </c>
      <c r="G18" s="10" t="s">
        <v>481</v>
      </c>
      <c r="H18" s="11" t="s">
        <v>725</v>
      </c>
      <c r="I18" s="9" t="s">
        <v>726</v>
      </c>
    </row>
    <row r="19" ht="27" customHeight="1" spans="1:9">
      <c r="A19" s="3">
        <v>202017</v>
      </c>
      <c r="B19" s="9" t="s">
        <v>724</v>
      </c>
      <c r="C19" s="9" t="s">
        <v>485</v>
      </c>
      <c r="D19" s="9" t="s">
        <v>453</v>
      </c>
      <c r="E19" s="9">
        <v>1</v>
      </c>
      <c r="F19" s="4" t="s">
        <v>689</v>
      </c>
      <c r="G19" s="10" t="s">
        <v>481</v>
      </c>
      <c r="H19" s="11" t="s">
        <v>725</v>
      </c>
      <c r="I19" s="9" t="s">
        <v>726</v>
      </c>
    </row>
    <row r="20" ht="27" customHeight="1" spans="1:10">
      <c r="A20" s="3">
        <v>202018</v>
      </c>
      <c r="B20" s="9" t="s">
        <v>724</v>
      </c>
      <c r="C20" s="9" t="s">
        <v>487</v>
      </c>
      <c r="D20" s="9" t="s">
        <v>453</v>
      </c>
      <c r="E20" s="9">
        <v>1</v>
      </c>
      <c r="F20" s="4" t="s">
        <v>689</v>
      </c>
      <c r="G20" s="10" t="s">
        <v>481</v>
      </c>
      <c r="H20" s="11" t="s">
        <v>725</v>
      </c>
      <c r="I20" s="9" t="s">
        <v>726</v>
      </c>
      <c r="J20" s="12"/>
    </row>
    <row r="21" ht="27" customHeight="1" spans="1:10">
      <c r="A21" s="3">
        <v>202019</v>
      </c>
      <c r="B21" s="9" t="s">
        <v>724</v>
      </c>
      <c r="C21" s="9" t="s">
        <v>489</v>
      </c>
      <c r="D21" s="9" t="s">
        <v>453</v>
      </c>
      <c r="E21" s="9">
        <v>1</v>
      </c>
      <c r="F21" s="4" t="s">
        <v>689</v>
      </c>
      <c r="G21" s="10" t="s">
        <v>481</v>
      </c>
      <c r="H21" s="11" t="s">
        <v>725</v>
      </c>
      <c r="I21" s="9" t="s">
        <v>726</v>
      </c>
      <c r="J21" s="15"/>
    </row>
    <row r="22" ht="27" customHeight="1" spans="1:10">
      <c r="A22" s="3">
        <v>202020</v>
      </c>
      <c r="B22" s="9" t="s">
        <v>724</v>
      </c>
      <c r="C22" s="9" t="s">
        <v>491</v>
      </c>
      <c r="D22" s="9" t="s">
        <v>453</v>
      </c>
      <c r="E22" s="9">
        <v>1</v>
      </c>
      <c r="F22" s="4" t="s">
        <v>689</v>
      </c>
      <c r="G22" s="10" t="s">
        <v>481</v>
      </c>
      <c r="H22" s="11" t="s">
        <v>725</v>
      </c>
      <c r="I22" s="9" t="s">
        <v>726</v>
      </c>
      <c r="J22" s="12"/>
    </row>
    <row r="23" ht="27" customHeight="1" spans="1:9">
      <c r="A23" s="3">
        <v>202021</v>
      </c>
      <c r="B23" s="9" t="s">
        <v>724</v>
      </c>
      <c r="C23" s="9" t="s">
        <v>493</v>
      </c>
      <c r="D23" s="9" t="s">
        <v>453</v>
      </c>
      <c r="E23" s="9">
        <v>1</v>
      </c>
      <c r="F23" s="4" t="s">
        <v>689</v>
      </c>
      <c r="G23" s="10" t="s">
        <v>481</v>
      </c>
      <c r="H23" s="11" t="s">
        <v>725</v>
      </c>
      <c r="I23" s="9" t="s">
        <v>726</v>
      </c>
    </row>
    <row r="24" ht="27" customHeight="1" spans="1:9">
      <c r="A24" s="3">
        <v>202022</v>
      </c>
      <c r="B24" s="9" t="s">
        <v>724</v>
      </c>
      <c r="C24" s="9" t="s">
        <v>495</v>
      </c>
      <c r="D24" s="9" t="s">
        <v>453</v>
      </c>
      <c r="E24" s="9">
        <v>1</v>
      </c>
      <c r="F24" s="4" t="s">
        <v>689</v>
      </c>
      <c r="G24" s="10" t="s">
        <v>481</v>
      </c>
      <c r="H24" s="11" t="s">
        <v>725</v>
      </c>
      <c r="I24" s="9" t="s">
        <v>726</v>
      </c>
    </row>
    <row r="25" ht="27" customHeight="1" spans="1:9">
      <c r="A25" s="3">
        <v>202023</v>
      </c>
      <c r="B25" s="9" t="s">
        <v>724</v>
      </c>
      <c r="C25" s="9" t="s">
        <v>495</v>
      </c>
      <c r="D25" s="9" t="s">
        <v>453</v>
      </c>
      <c r="E25" s="9">
        <v>1</v>
      </c>
      <c r="F25" s="4" t="s">
        <v>689</v>
      </c>
      <c r="G25" s="10" t="s">
        <v>481</v>
      </c>
      <c r="H25" s="11" t="s">
        <v>725</v>
      </c>
      <c r="I25" s="9" t="s">
        <v>726</v>
      </c>
    </row>
    <row r="26" ht="27" customHeight="1" spans="1:9">
      <c r="A26" s="3">
        <v>202024</v>
      </c>
      <c r="B26" s="9" t="s">
        <v>724</v>
      </c>
      <c r="C26" s="9" t="s">
        <v>509</v>
      </c>
      <c r="D26" s="9" t="s">
        <v>453</v>
      </c>
      <c r="E26" s="9">
        <v>1</v>
      </c>
      <c r="F26" s="4" t="s">
        <v>689</v>
      </c>
      <c r="G26" s="10" t="s">
        <v>481</v>
      </c>
      <c r="H26" s="11" t="s">
        <v>725</v>
      </c>
      <c r="I26" s="9" t="s">
        <v>726</v>
      </c>
    </row>
    <row r="27" ht="27" customHeight="1" spans="1:9">
      <c r="A27" s="3">
        <v>202025</v>
      </c>
      <c r="B27" s="9" t="s">
        <v>724</v>
      </c>
      <c r="C27" s="9" t="s">
        <v>511</v>
      </c>
      <c r="D27" s="9" t="s">
        <v>453</v>
      </c>
      <c r="E27" s="9">
        <v>1</v>
      </c>
      <c r="F27" s="4" t="s">
        <v>689</v>
      </c>
      <c r="G27" s="10" t="s">
        <v>481</v>
      </c>
      <c r="H27" s="11" t="s">
        <v>725</v>
      </c>
      <c r="I27" s="9" t="s">
        <v>726</v>
      </c>
    </row>
    <row r="28" ht="27" customHeight="1" spans="1:9">
      <c r="A28" s="3">
        <v>202026</v>
      </c>
      <c r="B28" s="9" t="s">
        <v>724</v>
      </c>
      <c r="C28" s="9" t="s">
        <v>515</v>
      </c>
      <c r="D28" s="9" t="s">
        <v>453</v>
      </c>
      <c r="E28" s="9">
        <v>1</v>
      </c>
      <c r="F28" s="4" t="s">
        <v>689</v>
      </c>
      <c r="G28" s="10" t="s">
        <v>481</v>
      </c>
      <c r="H28" s="11" t="s">
        <v>725</v>
      </c>
      <c r="I28" s="9" t="s">
        <v>726</v>
      </c>
    </row>
    <row r="29" ht="27" customHeight="1" spans="1:9">
      <c r="A29" s="3">
        <v>202027</v>
      </c>
      <c r="B29" s="9" t="s">
        <v>724</v>
      </c>
      <c r="C29" s="9" t="s">
        <v>517</v>
      </c>
      <c r="D29" s="9" t="s">
        <v>453</v>
      </c>
      <c r="E29" s="9">
        <v>1</v>
      </c>
      <c r="F29" s="4" t="s">
        <v>689</v>
      </c>
      <c r="G29" s="10" t="s">
        <v>481</v>
      </c>
      <c r="H29" s="11" t="s">
        <v>725</v>
      </c>
      <c r="I29" s="9" t="s">
        <v>726</v>
      </c>
    </row>
    <row r="30" ht="27" customHeight="1" spans="1:9">
      <c r="A30" s="3">
        <v>202028</v>
      </c>
      <c r="B30" s="9" t="s">
        <v>724</v>
      </c>
      <c r="C30" s="9" t="s">
        <v>528</v>
      </c>
      <c r="D30" s="9" t="s">
        <v>453</v>
      </c>
      <c r="E30" s="9">
        <v>1</v>
      </c>
      <c r="F30" s="4" t="s">
        <v>689</v>
      </c>
      <c r="G30" s="10" t="s">
        <v>481</v>
      </c>
      <c r="H30" s="11" t="s">
        <v>725</v>
      </c>
      <c r="I30" s="9" t="s">
        <v>726</v>
      </c>
    </row>
    <row r="31" ht="27" customHeight="1" spans="1:9">
      <c r="A31" s="3">
        <v>202029</v>
      </c>
      <c r="B31" s="9" t="s">
        <v>724</v>
      </c>
      <c r="C31" s="9" t="s">
        <v>530</v>
      </c>
      <c r="D31" s="9" t="s">
        <v>453</v>
      </c>
      <c r="E31" s="9">
        <v>1</v>
      </c>
      <c r="F31" s="4" t="s">
        <v>689</v>
      </c>
      <c r="G31" s="10" t="s">
        <v>481</v>
      </c>
      <c r="H31" s="11" t="s">
        <v>725</v>
      </c>
      <c r="I31" s="9" t="s">
        <v>726</v>
      </c>
    </row>
    <row r="32" ht="27" customHeight="1" spans="1:9">
      <c r="A32" s="3">
        <v>202030</v>
      </c>
      <c r="B32" s="9" t="s">
        <v>724</v>
      </c>
      <c r="C32" s="9" t="s">
        <v>532</v>
      </c>
      <c r="D32" s="9" t="s">
        <v>453</v>
      </c>
      <c r="E32" s="9">
        <v>1</v>
      </c>
      <c r="F32" s="4" t="s">
        <v>689</v>
      </c>
      <c r="G32" s="10" t="s">
        <v>481</v>
      </c>
      <c r="H32" s="11" t="s">
        <v>725</v>
      </c>
      <c r="I32" s="9" t="s">
        <v>726</v>
      </c>
    </row>
    <row r="33" ht="27" customHeight="1" spans="1:9">
      <c r="A33" s="3">
        <v>202031</v>
      </c>
      <c r="B33" s="9" t="s">
        <v>724</v>
      </c>
      <c r="C33" s="9" t="s">
        <v>536</v>
      </c>
      <c r="D33" s="9" t="s">
        <v>453</v>
      </c>
      <c r="E33" s="9">
        <v>1</v>
      </c>
      <c r="F33" s="4" t="s">
        <v>689</v>
      </c>
      <c r="G33" s="10" t="s">
        <v>481</v>
      </c>
      <c r="H33" s="11" t="s">
        <v>725</v>
      </c>
      <c r="I33" s="9" t="s">
        <v>726</v>
      </c>
    </row>
    <row r="34" ht="27" customHeight="1" spans="1:9">
      <c r="A34" s="3">
        <v>202032</v>
      </c>
      <c r="B34" s="9" t="s">
        <v>724</v>
      </c>
      <c r="C34" s="9" t="s">
        <v>540</v>
      </c>
      <c r="D34" s="9" t="s">
        <v>610</v>
      </c>
      <c r="E34" s="9">
        <v>1</v>
      </c>
      <c r="F34" s="4" t="s">
        <v>689</v>
      </c>
      <c r="G34" s="10" t="s">
        <v>727</v>
      </c>
      <c r="H34" s="11"/>
      <c r="I34" s="9" t="s">
        <v>726</v>
      </c>
    </row>
    <row r="35" ht="27" customHeight="1" spans="1:9">
      <c r="A35" s="3">
        <v>202033</v>
      </c>
      <c r="B35" s="9" t="s">
        <v>724</v>
      </c>
      <c r="C35" s="9" t="s">
        <v>538</v>
      </c>
      <c r="D35" s="9" t="s">
        <v>610</v>
      </c>
      <c r="E35" s="9">
        <v>1</v>
      </c>
      <c r="F35" s="4" t="s">
        <v>689</v>
      </c>
      <c r="G35" s="10" t="s">
        <v>727</v>
      </c>
      <c r="H35" s="11"/>
      <c r="I35" s="9" t="s">
        <v>726</v>
      </c>
    </row>
    <row r="36" ht="27" customHeight="1" spans="1:9">
      <c r="A36" s="3">
        <v>202034</v>
      </c>
      <c r="B36" s="9" t="s">
        <v>724</v>
      </c>
      <c r="C36" s="9" t="s">
        <v>542</v>
      </c>
      <c r="D36" s="9" t="s">
        <v>558</v>
      </c>
      <c r="E36" s="9">
        <v>1</v>
      </c>
      <c r="F36" s="4" t="s">
        <v>689</v>
      </c>
      <c r="G36" s="10" t="s">
        <v>728</v>
      </c>
      <c r="H36" s="11" t="s">
        <v>554</v>
      </c>
      <c r="I36" s="9" t="s">
        <v>726</v>
      </c>
    </row>
    <row r="37" ht="27" customHeight="1" spans="1:9">
      <c r="A37" s="3">
        <v>202035</v>
      </c>
      <c r="B37" s="9" t="s">
        <v>724</v>
      </c>
      <c r="C37" s="9" t="s">
        <v>544</v>
      </c>
      <c r="D37" s="9" t="s">
        <v>558</v>
      </c>
      <c r="E37" s="9">
        <v>1</v>
      </c>
      <c r="F37" s="4" t="s">
        <v>689</v>
      </c>
      <c r="G37" s="10" t="s">
        <v>728</v>
      </c>
      <c r="H37" s="11" t="s">
        <v>554</v>
      </c>
      <c r="I37" s="9" t="s">
        <v>726</v>
      </c>
    </row>
    <row r="38" ht="27" customHeight="1" spans="1:9">
      <c r="A38" s="3">
        <v>202036</v>
      </c>
      <c r="B38" s="9" t="s">
        <v>724</v>
      </c>
      <c r="C38" s="9" t="s">
        <v>546</v>
      </c>
      <c r="D38" s="9" t="s">
        <v>558</v>
      </c>
      <c r="E38" s="9">
        <v>1</v>
      </c>
      <c r="F38" s="4" t="s">
        <v>689</v>
      </c>
      <c r="G38" s="10" t="s">
        <v>728</v>
      </c>
      <c r="H38" s="11" t="s">
        <v>554</v>
      </c>
      <c r="I38" s="9" t="s">
        <v>726</v>
      </c>
    </row>
    <row r="39" ht="27" customHeight="1" spans="1:9">
      <c r="A39" s="3">
        <v>202037</v>
      </c>
      <c r="B39" s="9" t="s">
        <v>724</v>
      </c>
      <c r="C39" s="9" t="s">
        <v>548</v>
      </c>
      <c r="D39" s="9" t="s">
        <v>558</v>
      </c>
      <c r="E39" s="9">
        <v>1</v>
      </c>
      <c r="F39" s="4" t="s">
        <v>689</v>
      </c>
      <c r="G39" s="10" t="s">
        <v>728</v>
      </c>
      <c r="H39" s="11" t="s">
        <v>554</v>
      </c>
      <c r="I39" s="9" t="s">
        <v>726</v>
      </c>
    </row>
    <row r="40" ht="27" customHeight="1" spans="1:9">
      <c r="A40" s="3">
        <v>202038</v>
      </c>
      <c r="B40" s="9" t="s">
        <v>724</v>
      </c>
      <c r="C40" s="9" t="s">
        <v>550</v>
      </c>
      <c r="D40" s="9" t="s">
        <v>558</v>
      </c>
      <c r="E40" s="9">
        <v>1</v>
      </c>
      <c r="F40" s="4" t="s">
        <v>689</v>
      </c>
      <c r="G40" s="10" t="s">
        <v>728</v>
      </c>
      <c r="H40" s="11" t="s">
        <v>554</v>
      </c>
      <c r="I40" s="9" t="s">
        <v>726</v>
      </c>
    </row>
    <row r="41" ht="27" customHeight="1" spans="1:9">
      <c r="A41" s="3">
        <v>202039</v>
      </c>
      <c r="B41" s="9" t="s">
        <v>724</v>
      </c>
      <c r="C41" s="9" t="s">
        <v>575</v>
      </c>
      <c r="D41" s="9" t="s">
        <v>641</v>
      </c>
      <c r="E41" s="9">
        <v>1</v>
      </c>
      <c r="F41" s="4" t="s">
        <v>689</v>
      </c>
      <c r="G41" s="10" t="s">
        <v>652</v>
      </c>
      <c r="H41" s="11" t="s">
        <v>725</v>
      </c>
      <c r="I41" s="9" t="s">
        <v>726</v>
      </c>
    </row>
    <row r="42" ht="27" customHeight="1" spans="1:9">
      <c r="A42" s="3">
        <v>202040</v>
      </c>
      <c r="B42" s="9" t="s">
        <v>724</v>
      </c>
      <c r="C42" s="9" t="s">
        <v>595</v>
      </c>
      <c r="D42" s="9" t="s">
        <v>641</v>
      </c>
      <c r="E42" s="9">
        <v>1</v>
      </c>
      <c r="F42" s="4" t="s">
        <v>689</v>
      </c>
      <c r="G42" s="10" t="s">
        <v>652</v>
      </c>
      <c r="H42" s="11" t="s">
        <v>725</v>
      </c>
      <c r="I42" s="9" t="s">
        <v>726</v>
      </c>
    </row>
    <row r="43" spans="5:5">
      <c r="E43">
        <f>SUM(E3:E42)</f>
        <v>44</v>
      </c>
    </row>
  </sheetData>
  <autoFilter ref="A2:I43">
    <extLst/>
  </autoFilter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渠县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余</cp:lastModifiedBy>
  <dcterms:created xsi:type="dcterms:W3CDTF">2006-09-13T11:21:00Z</dcterms:created>
  <dcterms:modified xsi:type="dcterms:W3CDTF">2020-11-13T05:43:47Z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