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<sst xmlns="http://schemas.openxmlformats.org/spreadsheetml/2006/main" count="687" uniqueCount="224">
  <si>
    <t>2020年度巴彦淖尔市事业单位公开招聘临河区综合岗位面试总成绩
及进入体检和考察范围人员名单</t>
  </si>
  <si>
    <t>序号</t>
  </si>
  <si>
    <t>考号</t>
  </si>
  <si>
    <t>姓名</t>
  </si>
  <si>
    <t>报考单位</t>
  </si>
  <si>
    <t>报考岗位</t>
  </si>
  <si>
    <t>民族</t>
  </si>
  <si>
    <t>笔试情况</t>
  </si>
  <si>
    <t>面试情况</t>
  </si>
  <si>
    <t>总成绩</t>
  </si>
  <si>
    <t>排名</t>
  </si>
  <si>
    <t>是否进入体检考察</t>
  </si>
  <si>
    <t>政策加分</t>
  </si>
  <si>
    <t>笔试成绩</t>
  </si>
  <si>
    <t>笔试成绩60%</t>
  </si>
  <si>
    <t>面试成绩</t>
  </si>
  <si>
    <t>面试成绩40%</t>
  </si>
  <si>
    <t>202010503605</t>
  </si>
  <si>
    <t>班俊</t>
  </si>
  <si>
    <t>临河区八一乡党群服务中心</t>
  </si>
  <si>
    <t>会计
（“应届和择业期高校毕业生”岗位）</t>
  </si>
  <si>
    <t>汉族</t>
  </si>
  <si>
    <t>74.55</t>
  </si>
  <si>
    <t>是</t>
  </si>
  <si>
    <t>202010503610</t>
  </si>
  <si>
    <t>刘宇芩</t>
  </si>
  <si>
    <t>68.43</t>
  </si>
  <si>
    <t>否</t>
  </si>
  <si>
    <t>202010503606</t>
  </si>
  <si>
    <t>田瑞霞</t>
  </si>
  <si>
    <t>69.69</t>
  </si>
  <si>
    <t>202010503719</t>
  </si>
  <si>
    <t>姚锦明</t>
  </si>
  <si>
    <t>临河区白脑包镇党群服务中心综合岗位
（“应届和择业期高校毕业生”岗位）</t>
  </si>
  <si>
    <t>综合岗位
（“应届和择业期高校毕业生”岗位）</t>
  </si>
  <si>
    <t>72.42</t>
  </si>
  <si>
    <t>202010503617</t>
  </si>
  <si>
    <t>李艾</t>
  </si>
  <si>
    <t>临河区白脑包镇党群服务中心</t>
  </si>
  <si>
    <t>73.41</t>
  </si>
  <si>
    <t>202010503618</t>
  </si>
  <si>
    <t>冯小丰</t>
  </si>
  <si>
    <t>临河区白脑包镇党群服务中心综合岗位（“应届和择业期高校毕业生”岗位）</t>
  </si>
  <si>
    <t>73.06</t>
  </si>
  <si>
    <t>202010101617</t>
  </si>
  <si>
    <t>王鹏堃</t>
  </si>
  <si>
    <t>临河区干召庙镇党群服务中心</t>
  </si>
  <si>
    <t>综合岗位</t>
  </si>
  <si>
    <t>75.32</t>
  </si>
  <si>
    <t>202010101122</t>
  </si>
  <si>
    <t>齐艳红</t>
  </si>
  <si>
    <t>76.80</t>
  </si>
  <si>
    <t>202010101420</t>
  </si>
  <si>
    <t>要旭</t>
  </si>
  <si>
    <t>74.81</t>
  </si>
  <si>
    <t>202010904403</t>
  </si>
  <si>
    <t>赵悦</t>
  </si>
  <si>
    <t>临河区疾病预防控制中心</t>
  </si>
  <si>
    <t>检验科</t>
  </si>
  <si>
    <t>68.96</t>
  </si>
  <si>
    <t>202010904507</t>
  </si>
  <si>
    <t>田紫微</t>
  </si>
  <si>
    <t>72.09</t>
  </si>
  <si>
    <t>202010904408</t>
  </si>
  <si>
    <t>李卉</t>
  </si>
  <si>
    <t>72.56</t>
  </si>
  <si>
    <t>202010904414</t>
  </si>
  <si>
    <t>许宏</t>
  </si>
  <si>
    <t>69.09</t>
  </si>
  <si>
    <t>202010904508</t>
  </si>
  <si>
    <t>赵敏</t>
  </si>
  <si>
    <t>69.68</t>
  </si>
  <si>
    <t>202010904426</t>
  </si>
  <si>
    <t>苏日娜</t>
  </si>
  <si>
    <t>蒙古族</t>
  </si>
  <si>
    <t>2.5</t>
  </si>
  <si>
    <t>69.65</t>
  </si>
  <si>
    <t>202010503526</t>
  </si>
  <si>
    <t>洪欣宇</t>
  </si>
  <si>
    <t>临河区接待处</t>
  </si>
  <si>
    <t>会计(项目岗）</t>
  </si>
  <si>
    <t>76.57</t>
  </si>
  <si>
    <t>202010503523</t>
  </si>
  <si>
    <t>张倩</t>
  </si>
  <si>
    <t>74.56</t>
  </si>
  <si>
    <t>202010503516</t>
  </si>
  <si>
    <t>杨智勇</t>
  </si>
  <si>
    <t>202010102005</t>
  </si>
  <si>
    <t>王予辰</t>
  </si>
  <si>
    <t>临河区狼山镇党群服务中心</t>
  </si>
  <si>
    <t>综合岗位（项目岗）</t>
  </si>
  <si>
    <t>79.16</t>
  </si>
  <si>
    <t>202010101828</t>
  </si>
  <si>
    <t>李霞</t>
  </si>
  <si>
    <t>75.26</t>
  </si>
  <si>
    <t>202010102023</t>
  </si>
  <si>
    <t>张舒韦</t>
  </si>
  <si>
    <t>75.78</t>
  </si>
  <si>
    <t>202010102022</t>
  </si>
  <si>
    <t>王康</t>
  </si>
  <si>
    <t>74.27</t>
  </si>
  <si>
    <t>202010101920</t>
  </si>
  <si>
    <t>杨帆</t>
  </si>
  <si>
    <t>74.46</t>
  </si>
  <si>
    <t>202010102004</t>
  </si>
  <si>
    <t>73.58</t>
  </si>
  <si>
    <t>202020100330</t>
  </si>
  <si>
    <t>高雅恒</t>
  </si>
  <si>
    <t>临河区乌兰图克镇党群服务中心</t>
  </si>
  <si>
    <t>综合岗位（蒙汉兼通）</t>
  </si>
  <si>
    <t>61.14</t>
  </si>
  <si>
    <t>202020100314</t>
  </si>
  <si>
    <t>伊茹娜</t>
  </si>
  <si>
    <t>58.79</t>
  </si>
  <si>
    <t>202020100305</t>
  </si>
  <si>
    <t>都日娜</t>
  </si>
  <si>
    <t>64.18</t>
  </si>
  <si>
    <t>202010503425</t>
  </si>
  <si>
    <t>姚静旭</t>
  </si>
  <si>
    <t>临河区城市园林绿化建设管护中心</t>
  </si>
  <si>
    <t>城市园林景观设计</t>
  </si>
  <si>
    <t>202010503501</t>
  </si>
  <si>
    <t>郭龙</t>
  </si>
  <si>
    <t>71.40</t>
  </si>
  <si>
    <t>202010503502</t>
  </si>
  <si>
    <t>王炬升</t>
  </si>
  <si>
    <t>70.29</t>
  </si>
  <si>
    <t>202010102422</t>
  </si>
  <si>
    <t>张阳</t>
  </si>
  <si>
    <t>临河区城区学校</t>
  </si>
  <si>
    <t>会计</t>
  </si>
  <si>
    <t>75.50</t>
  </si>
  <si>
    <t>202010102301</t>
  </si>
  <si>
    <t>李嘉欣</t>
  </si>
  <si>
    <t>75.41</t>
  </si>
  <si>
    <t>202010102121</t>
  </si>
  <si>
    <t>胡典浩</t>
  </si>
  <si>
    <t>73.48</t>
  </si>
  <si>
    <t>202010102502</t>
  </si>
  <si>
    <t>贾倩</t>
  </si>
  <si>
    <t>74.09</t>
  </si>
  <si>
    <t>202010102315</t>
  </si>
  <si>
    <t>杨梦凝</t>
  </si>
  <si>
    <t>75.12</t>
  </si>
  <si>
    <t>75.40</t>
  </si>
  <si>
    <t>202010102423</t>
  </si>
  <si>
    <t>李静</t>
  </si>
  <si>
    <t>202010102115</t>
  </si>
  <si>
    <t>陈晓宇</t>
  </si>
  <si>
    <t>72.18</t>
  </si>
  <si>
    <t>202010102105</t>
  </si>
  <si>
    <t>张玥</t>
  </si>
  <si>
    <t>73.87</t>
  </si>
  <si>
    <t>202010102410</t>
  </si>
  <si>
    <t>曾旭彤</t>
  </si>
  <si>
    <t>72.98</t>
  </si>
  <si>
    <t>202010102421</t>
  </si>
  <si>
    <t>冀昕禾</t>
  </si>
  <si>
    <t>202010102215</t>
  </si>
  <si>
    <t>朝鲁门</t>
  </si>
  <si>
    <t>73.91</t>
  </si>
  <si>
    <t>202010102216</t>
  </si>
  <si>
    <t>王雁嵘</t>
  </si>
  <si>
    <t>72.77</t>
  </si>
  <si>
    <t>202010102511</t>
  </si>
  <si>
    <t>杨超</t>
  </si>
  <si>
    <t>72.27</t>
  </si>
  <si>
    <t>202010102407</t>
  </si>
  <si>
    <t>王瑞雪</t>
  </si>
  <si>
    <t>75.25</t>
  </si>
  <si>
    <t>202010102328</t>
  </si>
  <si>
    <t>王星</t>
  </si>
  <si>
    <t>75.00</t>
  </si>
  <si>
    <t>202010102523</t>
  </si>
  <si>
    <t>杜佳慧</t>
  </si>
  <si>
    <t>77.87</t>
  </si>
  <si>
    <t>202010102809</t>
  </si>
  <si>
    <t>石卿芳</t>
  </si>
  <si>
    <t>78.59</t>
  </si>
  <si>
    <t>202010102813</t>
  </si>
  <si>
    <t>王瑜殊</t>
  </si>
  <si>
    <t>75.22</t>
  </si>
  <si>
    <t>202010102623</t>
  </si>
  <si>
    <t>白雪</t>
  </si>
  <si>
    <t>75.46</t>
  </si>
  <si>
    <t>202010102624</t>
  </si>
  <si>
    <t>赵雪颖</t>
  </si>
  <si>
    <t>72.69</t>
  </si>
  <si>
    <t>202010102524</t>
  </si>
  <si>
    <t>高毅琛</t>
  </si>
  <si>
    <t>74.50</t>
  </si>
  <si>
    <t>202010102628</t>
  </si>
  <si>
    <t>何雪薇</t>
  </si>
  <si>
    <t>72.14</t>
  </si>
  <si>
    <t>202010102627</t>
  </si>
  <si>
    <t>王璐</t>
  </si>
  <si>
    <t>73.00</t>
  </si>
  <si>
    <t>202010102730</t>
  </si>
  <si>
    <t>党洋</t>
  </si>
  <si>
    <t>71.62</t>
  </si>
  <si>
    <t>202010102726</t>
  </si>
  <si>
    <t>邱秉聪</t>
  </si>
  <si>
    <t>72.22</t>
  </si>
  <si>
    <t>202010102727</t>
  </si>
  <si>
    <t>韩璐</t>
  </si>
  <si>
    <t>74.48</t>
  </si>
  <si>
    <t>202010102612</t>
  </si>
  <si>
    <t>赵培廷</t>
  </si>
  <si>
    <t>72.20</t>
  </si>
  <si>
    <t>202010102629</t>
  </si>
  <si>
    <t>李晓檬</t>
  </si>
  <si>
    <t>72.84</t>
  </si>
  <si>
    <t>202010102713</t>
  </si>
  <si>
    <t>田家和</t>
  </si>
  <si>
    <t>71.86</t>
  </si>
  <si>
    <t>75.80</t>
  </si>
  <si>
    <t>202010102609</t>
  </si>
  <si>
    <t>秦露真</t>
  </si>
  <si>
    <t>70.95</t>
  </si>
  <si>
    <t>2020年度巴彦淖尔市事业单位公开招聘巴彦淖尔广播电视台面试总成绩及进入体检和考察范围人员名单</t>
  </si>
  <si>
    <t>会计（“应届和择业期高校毕业生”岗位）</t>
  </si>
  <si>
    <t>综合岗位（“应届和择业期高校毕业生”岗位）</t>
  </si>
  <si>
    <t>放弃</t>
  </si>
  <si>
    <t>作弊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</si>
</sst>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s>
  <fonts count="48">
    <font>
      <sz val="12"/>
      <name val="宋体"/>
      <family val="0"/>
    </font>
    <font>
      <sz val="11"/>
      <name val="仿宋"/>
      <family val="3"/>
    </font>
    <font>
      <sz val="11"/>
      <color indexed="8"/>
      <name val="宋体"/>
      <family val="0"/>
    </font>
    <font>
      <sz val="11"/>
      <color indexed="8"/>
      <name val="仿宋"/>
      <family val="3"/>
    </font>
    <font>
      <b/>
      <sz val="24"/>
      <name val="宋体"/>
      <family val="0"/>
    </font>
    <font>
      <b/>
      <sz val="12"/>
      <name val="宋体"/>
      <family val="0"/>
    </font>
    <font>
      <b/>
      <sz val="16"/>
      <name val="宋体"/>
      <family val="0"/>
    </font>
    <font>
      <sz val="12"/>
      <color indexed="8"/>
      <name val="宋体"/>
      <family val="0"/>
    </font>
    <font>
      <sz val="11"/>
      <name val="宋体"/>
      <family val="0"/>
    </font>
    <font>
      <sz val="11"/>
      <color indexed="19"/>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b/>
      <sz val="18"/>
      <color indexed="54"/>
      <name val="宋体"/>
      <family val="0"/>
    </font>
    <font>
      <u val="single"/>
      <sz val="11"/>
      <color indexed="12"/>
      <name val="宋体"/>
      <family val="0"/>
    </font>
    <font>
      <b/>
      <sz val="11"/>
      <color indexed="8"/>
      <name val="宋体"/>
      <family val="0"/>
    </font>
    <font>
      <b/>
      <sz val="11"/>
      <color indexed="63"/>
      <name val="宋体"/>
      <family val="0"/>
    </font>
    <font>
      <sz val="11"/>
      <color indexed="17"/>
      <name val="宋体"/>
      <family val="0"/>
    </font>
    <font>
      <b/>
      <sz val="15"/>
      <color indexed="54"/>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9">
    <xf numFmtId="0" fontId="0" fillId="0" borderId="0" xfId="0" applyAlignment="1">
      <alignment vertical="center"/>
    </xf>
    <xf numFmtId="0" fontId="1" fillId="26" borderId="9" xfId="0" applyFont="1" applyFill="1" applyBorder="1" applyAlignment="1">
      <alignment horizontal="center" vertical="center" wrapText="1"/>
    </xf>
    <xf numFmtId="49" fontId="27" fillId="33" borderId="10" xfId="0" applyNumberFormat="1" applyFont="1" applyFill="1" applyBorder="1" applyAlignment="1">
      <alignment horizontal="center" vertical="center"/>
    </xf>
    <xf numFmtId="49" fontId="27" fillId="33" borderId="9" xfId="0" applyNumberFormat="1" applyFont="1" applyFill="1" applyBorder="1" applyAlignment="1">
      <alignment horizontal="center" vertical="center"/>
    </xf>
    <xf numFmtId="49" fontId="27" fillId="33" borderId="9" xfId="0" applyNumberFormat="1" applyFont="1" applyFill="1" applyBorder="1" applyAlignment="1">
      <alignment horizontal="center" vertical="center" wrapText="1"/>
    </xf>
    <xf numFmtId="176" fontId="3" fillId="33" borderId="9" xfId="0" applyNumberFormat="1" applyFont="1" applyFill="1" applyBorder="1" applyAlignment="1" applyProtection="1">
      <alignment horizontal="center" vertical="center" wrapText="1"/>
      <protection/>
    </xf>
    <xf numFmtId="176" fontId="3" fillId="26" borderId="9" xfId="0" applyNumberFormat="1" applyFont="1" applyFill="1" applyBorder="1" applyAlignment="1" applyProtection="1">
      <alignment horizontal="center" vertical="center" wrapText="1"/>
      <protection/>
    </xf>
    <xf numFmtId="49" fontId="27" fillId="26" borderId="9" xfId="0" applyNumberFormat="1" applyFont="1" applyFill="1" applyBorder="1" applyAlignment="1">
      <alignment horizontal="center" vertical="center"/>
    </xf>
    <xf numFmtId="49" fontId="27" fillId="26" borderId="9" xfId="0" applyNumberFormat="1" applyFont="1" applyFill="1" applyBorder="1" applyAlignment="1">
      <alignment horizontal="center" vertical="center" wrapText="1"/>
    </xf>
    <xf numFmtId="176" fontId="1" fillId="26" borderId="9" xfId="0" applyNumberFormat="1" applyFont="1" applyFill="1" applyBorder="1" applyAlignment="1" applyProtection="1">
      <alignment horizontal="center" vertical="center" wrapText="1"/>
      <protection/>
    </xf>
    <xf numFmtId="0" fontId="1" fillId="26" borderId="9" xfId="0" applyNumberFormat="1" applyFont="1" applyFill="1" applyBorder="1" applyAlignment="1" applyProtection="1">
      <alignment horizontal="center" vertical="center" wrapText="1"/>
      <protection/>
    </xf>
    <xf numFmtId="0" fontId="0" fillId="0" borderId="0" xfId="0"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49" fontId="27" fillId="0" borderId="9" xfId="0" applyNumberFormat="1"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176" fontId="3"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0" fillId="0" borderId="11" xfId="0" applyFont="1" applyFill="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xf>
    <xf numFmtId="178"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176"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0" fillId="0" borderId="0" xfId="0" applyFill="1" applyBorder="1" applyAlignment="1">
      <alignment vertical="center"/>
    </xf>
    <xf numFmtId="176" fontId="0" fillId="0" borderId="0" xfId="0" applyNumberFormat="1" applyFill="1" applyAlignment="1">
      <alignment vertical="center"/>
    </xf>
    <xf numFmtId="176" fontId="0" fillId="0" borderId="0" xfId="0" applyNumberFormat="1" applyFont="1" applyFill="1" applyAlignment="1">
      <alignment horizontal="center" vertical="center"/>
    </xf>
    <xf numFmtId="176" fontId="0" fillId="0" borderId="0" xfId="0" applyNumberFormat="1" applyFill="1" applyAlignment="1">
      <alignment horizontal="center" vertical="center"/>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vertical="center"/>
    </xf>
    <xf numFmtId="0" fontId="0" fillId="0" borderId="0" xfId="0" applyFill="1" applyBorder="1" applyAlignment="1">
      <alignment vertical="center"/>
    </xf>
    <xf numFmtId="176" fontId="6" fillId="0" borderId="9" xfId="0" applyNumberFormat="1" applyFont="1" applyFill="1" applyBorder="1" applyAlignment="1" applyProtection="1">
      <alignment horizontal="center" vertical="center" wrapText="1"/>
      <protection/>
    </xf>
    <xf numFmtId="176" fontId="47" fillId="0"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8" fillId="0" borderId="0" xfId="0" applyFont="1" applyFill="1" applyAlignment="1">
      <alignment vertical="center"/>
    </xf>
    <xf numFmtId="0" fontId="8" fillId="0" borderId="0" xfId="0" applyFont="1" applyFill="1" applyAlignment="1">
      <alignment vertical="center"/>
    </xf>
    <xf numFmtId="176" fontId="8" fillId="0" borderId="0" xfId="0" applyNumberFormat="1" applyFont="1" applyFill="1" applyAlignment="1">
      <alignment vertical="center"/>
    </xf>
    <xf numFmtId="176" fontId="8"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49" fontId="7" fillId="0" borderId="9"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xf>
    <xf numFmtId="49" fontId="2" fillId="0" borderId="9" xfId="0" applyNumberFormat="1" applyFont="1" applyFill="1" applyBorder="1" applyAlignment="1" quotePrefix="1">
      <alignment horizontal="center" vertical="center"/>
    </xf>
    <xf numFmtId="49" fontId="2" fillId="0" borderId="9" xfId="0" applyNumberFormat="1" applyFont="1" applyFill="1" applyBorder="1" applyAlignment="1" quotePrefix="1">
      <alignment horizontal="center" vertical="center" wrapText="1"/>
    </xf>
    <xf numFmtId="176" fontId="3" fillId="0" borderId="9" xfId="0" applyNumberFormat="1" applyFont="1" applyFill="1" applyBorder="1" applyAlignment="1" applyProtection="1" quotePrefix="1">
      <alignment horizontal="center" vertical="center" wrapText="1"/>
      <protection/>
    </xf>
    <xf numFmtId="49" fontId="2" fillId="33" borderId="10" xfId="0" applyNumberFormat="1" applyFont="1" applyFill="1" applyBorder="1" applyAlignment="1" quotePrefix="1">
      <alignment horizontal="center" vertical="center"/>
    </xf>
    <xf numFmtId="49" fontId="2" fillId="33" borderId="9" xfId="0" applyNumberFormat="1" applyFont="1" applyFill="1" applyBorder="1" applyAlignment="1" quotePrefix="1">
      <alignment horizontal="center" vertical="center"/>
    </xf>
    <xf numFmtId="49" fontId="2" fillId="33" borderId="9" xfId="0" applyNumberFormat="1" applyFont="1" applyFill="1" applyBorder="1" applyAlignment="1" quotePrefix="1">
      <alignment horizontal="center" vertical="center" wrapText="1"/>
    </xf>
    <xf numFmtId="176" fontId="3" fillId="33" borderId="9" xfId="0" applyNumberFormat="1"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6"/>
  <sheetViews>
    <sheetView tabSelected="1" zoomScale="70" zoomScaleNormal="70" workbookViewId="0" topLeftCell="A1">
      <pane ySplit="4" topLeftCell="A6" activePane="bottomLeft" state="frozen"/>
      <selection pane="bottomLeft" activeCell="E7" sqref="E7"/>
    </sheetView>
  </sheetViews>
  <sheetFormatPr defaultColWidth="9.00390625" defaultRowHeight="64.5" customHeight="1"/>
  <cols>
    <col min="1" max="1" width="6.25390625" style="12" customWidth="1"/>
    <col min="2" max="2" width="15.375" style="12" customWidth="1"/>
    <col min="3" max="3" width="8.50390625" style="12" customWidth="1"/>
    <col min="4" max="4" width="35.75390625" style="12" customWidth="1"/>
    <col min="5" max="5" width="35.25390625" style="12" customWidth="1"/>
    <col min="6" max="6" width="7.375" style="12" customWidth="1"/>
    <col min="7" max="7" width="6.50390625" style="12" customWidth="1"/>
    <col min="8" max="8" width="8.875" style="11" customWidth="1"/>
    <col min="9" max="9" width="8.875" style="35" customWidth="1"/>
    <col min="10" max="10" width="8.875" style="36" customWidth="1"/>
    <col min="11" max="11" width="8.875" style="37" customWidth="1"/>
    <col min="12" max="12" width="8.875" style="35" customWidth="1"/>
    <col min="13" max="13" width="5.875" style="12" customWidth="1"/>
    <col min="14" max="14" width="7.25390625" style="12" customWidth="1"/>
    <col min="15" max="15" width="9.00390625" style="35" customWidth="1"/>
    <col min="16" max="16" width="9.00390625" style="11" customWidth="1"/>
    <col min="17" max="17" width="9.00390625" style="35" customWidth="1"/>
    <col min="18" max="16384" width="9.00390625" style="12" customWidth="1"/>
  </cols>
  <sheetData>
    <row r="1" spans="1:14" ht="60.75" customHeight="1">
      <c r="A1" s="38" t="s">
        <v>0</v>
      </c>
      <c r="B1" s="39"/>
      <c r="C1" s="39"/>
      <c r="D1" s="39"/>
      <c r="E1" s="39"/>
      <c r="F1" s="39"/>
      <c r="G1" s="39"/>
      <c r="H1" s="40"/>
      <c r="I1" s="46"/>
      <c r="J1" s="47"/>
      <c r="K1" s="46"/>
      <c r="L1" s="46"/>
      <c r="M1" s="39"/>
      <c r="N1" s="39"/>
    </row>
    <row r="2" spans="1:17" s="34" customFormat="1" ht="10.5" customHeight="1">
      <c r="A2" s="41"/>
      <c r="B2" s="42"/>
      <c r="C2" s="42"/>
      <c r="D2" s="42"/>
      <c r="E2" s="42"/>
      <c r="F2" s="42"/>
      <c r="G2" s="42"/>
      <c r="H2" s="43"/>
      <c r="I2" s="48"/>
      <c r="J2" s="49"/>
      <c r="K2" s="48"/>
      <c r="L2" s="48"/>
      <c r="M2" s="42"/>
      <c r="N2" s="42"/>
      <c r="O2" s="50"/>
      <c r="P2" s="51"/>
      <c r="Q2" s="50"/>
    </row>
    <row r="3" spans="1:14" ht="64.5" customHeight="1">
      <c r="A3" s="17" t="s">
        <v>1</v>
      </c>
      <c r="B3" s="17" t="s">
        <v>2</v>
      </c>
      <c r="C3" s="17" t="s">
        <v>3</v>
      </c>
      <c r="D3" s="17" t="s">
        <v>4</v>
      </c>
      <c r="E3" s="17" t="s">
        <v>5</v>
      </c>
      <c r="F3" s="17" t="s">
        <v>6</v>
      </c>
      <c r="G3" s="18" t="s">
        <v>7</v>
      </c>
      <c r="H3" s="18"/>
      <c r="I3" s="29"/>
      <c r="J3" s="29" t="s">
        <v>8</v>
      </c>
      <c r="K3" s="29"/>
      <c r="L3" s="29" t="s">
        <v>9</v>
      </c>
      <c r="M3" s="30" t="s">
        <v>10</v>
      </c>
      <c r="N3" s="19" t="s">
        <v>11</v>
      </c>
    </row>
    <row r="4" spans="1:14" ht="64.5" customHeight="1">
      <c r="A4" s="17"/>
      <c r="B4" s="17"/>
      <c r="C4" s="17"/>
      <c r="D4" s="17"/>
      <c r="E4" s="17"/>
      <c r="F4" s="17"/>
      <c r="G4" s="19" t="s">
        <v>12</v>
      </c>
      <c r="H4" s="18" t="s">
        <v>13</v>
      </c>
      <c r="I4" s="29" t="s">
        <v>14</v>
      </c>
      <c r="J4" s="29" t="s">
        <v>15</v>
      </c>
      <c r="K4" s="29" t="s">
        <v>16</v>
      </c>
      <c r="L4" s="52"/>
      <c r="M4" s="31"/>
      <c r="N4" s="31"/>
    </row>
    <row r="5" spans="1:17" s="11" customFormat="1" ht="45" customHeight="1">
      <c r="A5" s="44">
        <v>1</v>
      </c>
      <c r="B5" s="60" t="s">
        <v>17</v>
      </c>
      <c r="C5" s="60" t="s">
        <v>18</v>
      </c>
      <c r="D5" s="60" t="s">
        <v>19</v>
      </c>
      <c r="E5" s="60" t="s">
        <v>20</v>
      </c>
      <c r="F5" s="60" t="s">
        <v>21</v>
      </c>
      <c r="G5" s="44"/>
      <c r="H5" s="60" t="s">
        <v>22</v>
      </c>
      <c r="I5" s="53">
        <f>H5*0.6</f>
        <v>44.73</v>
      </c>
      <c r="J5" s="53">
        <v>74.6</v>
      </c>
      <c r="K5" s="53">
        <f>J5*0.4</f>
        <v>29.84</v>
      </c>
      <c r="L5" s="53">
        <f>I5+K5</f>
        <v>74.57</v>
      </c>
      <c r="M5" s="44">
        <v>1</v>
      </c>
      <c r="N5" s="45" t="s">
        <v>23</v>
      </c>
      <c r="O5" s="35"/>
      <c r="Q5" s="35"/>
    </row>
    <row r="6" spans="1:17" s="11" customFormat="1" ht="45" customHeight="1">
      <c r="A6" s="44">
        <v>2</v>
      </c>
      <c r="B6" s="60" t="s">
        <v>24</v>
      </c>
      <c r="C6" s="60" t="s">
        <v>25</v>
      </c>
      <c r="D6" s="60" t="s">
        <v>19</v>
      </c>
      <c r="E6" s="60" t="s">
        <v>20</v>
      </c>
      <c r="F6" s="60" t="s">
        <v>21</v>
      </c>
      <c r="G6" s="44"/>
      <c r="H6" s="60" t="s">
        <v>26</v>
      </c>
      <c r="I6" s="53">
        <f aca="true" t="shared" si="0" ref="I6:I64">H6*0.6</f>
        <v>41.058</v>
      </c>
      <c r="J6" s="53">
        <v>79.8</v>
      </c>
      <c r="K6" s="53">
        <f aca="true" t="shared" si="1" ref="K6:K64">J6*0.4</f>
        <v>31.92</v>
      </c>
      <c r="L6" s="53">
        <f aca="true" t="shared" si="2" ref="L6:L64">I6+K6</f>
        <v>72.97800000000001</v>
      </c>
      <c r="M6" s="44">
        <v>2</v>
      </c>
      <c r="N6" s="45" t="s">
        <v>27</v>
      </c>
      <c r="O6" s="35"/>
      <c r="Q6" s="35"/>
    </row>
    <row r="7" spans="1:17" s="11" customFormat="1" ht="45" customHeight="1">
      <c r="A7" s="44">
        <v>3</v>
      </c>
      <c r="B7" s="60" t="s">
        <v>28</v>
      </c>
      <c r="C7" s="60" t="s">
        <v>29</v>
      </c>
      <c r="D7" s="60" t="s">
        <v>19</v>
      </c>
      <c r="E7" s="60" t="s">
        <v>20</v>
      </c>
      <c r="F7" s="60" t="s">
        <v>21</v>
      </c>
      <c r="G7" s="44"/>
      <c r="H7" s="60" t="s">
        <v>30</v>
      </c>
      <c r="I7" s="53">
        <f t="shared" si="0"/>
        <v>41.814</v>
      </c>
      <c r="J7" s="53">
        <v>76.2</v>
      </c>
      <c r="K7" s="53">
        <f t="shared" si="1"/>
        <v>30.480000000000004</v>
      </c>
      <c r="L7" s="53">
        <f t="shared" si="2"/>
        <v>72.29400000000001</v>
      </c>
      <c r="M7" s="44">
        <v>3</v>
      </c>
      <c r="N7" s="45" t="s">
        <v>27</v>
      </c>
      <c r="O7" s="35"/>
      <c r="Q7" s="35"/>
    </row>
    <row r="8" spans="1:17" s="11" customFormat="1" ht="45" customHeight="1">
      <c r="A8" s="44">
        <v>4</v>
      </c>
      <c r="B8" s="60" t="s">
        <v>31</v>
      </c>
      <c r="C8" s="60" t="s">
        <v>32</v>
      </c>
      <c r="D8" s="45" t="s">
        <v>33</v>
      </c>
      <c r="E8" s="60" t="s">
        <v>34</v>
      </c>
      <c r="F8" s="60" t="s">
        <v>21</v>
      </c>
      <c r="G8" s="44"/>
      <c r="H8" s="60" t="s">
        <v>35</v>
      </c>
      <c r="I8" s="53">
        <f t="shared" si="0"/>
        <v>43.452</v>
      </c>
      <c r="J8" s="53">
        <v>79.6</v>
      </c>
      <c r="K8" s="53">
        <f t="shared" si="1"/>
        <v>31.84</v>
      </c>
      <c r="L8" s="53">
        <f t="shared" si="2"/>
        <v>75.292</v>
      </c>
      <c r="M8" s="44">
        <v>1</v>
      </c>
      <c r="N8" s="45" t="s">
        <v>23</v>
      </c>
      <c r="O8" s="35"/>
      <c r="Q8" s="35"/>
    </row>
    <row r="9" spans="1:17" s="11" customFormat="1" ht="45" customHeight="1">
      <c r="A9" s="44">
        <v>5</v>
      </c>
      <c r="B9" s="60" t="s">
        <v>36</v>
      </c>
      <c r="C9" s="60" t="s">
        <v>37</v>
      </c>
      <c r="D9" s="60" t="s">
        <v>38</v>
      </c>
      <c r="E9" s="60" t="s">
        <v>34</v>
      </c>
      <c r="F9" s="60" t="s">
        <v>21</v>
      </c>
      <c r="G9" s="44"/>
      <c r="H9" s="60" t="s">
        <v>39</v>
      </c>
      <c r="I9" s="53">
        <f t="shared" si="0"/>
        <v>44.046</v>
      </c>
      <c r="J9" s="53">
        <v>72.8</v>
      </c>
      <c r="K9" s="53">
        <f t="shared" si="1"/>
        <v>29.12</v>
      </c>
      <c r="L9" s="53">
        <f t="shared" si="2"/>
        <v>73.166</v>
      </c>
      <c r="M9" s="44">
        <v>2</v>
      </c>
      <c r="N9" s="45" t="s">
        <v>27</v>
      </c>
      <c r="O9" s="35"/>
      <c r="Q9" s="35"/>
    </row>
    <row r="10" spans="1:17" s="11" customFormat="1" ht="45" customHeight="1">
      <c r="A10" s="44">
        <v>6</v>
      </c>
      <c r="B10" s="60" t="s">
        <v>40</v>
      </c>
      <c r="C10" s="60" t="s">
        <v>41</v>
      </c>
      <c r="D10" s="45" t="s">
        <v>42</v>
      </c>
      <c r="E10" s="60" t="s">
        <v>34</v>
      </c>
      <c r="F10" s="60" t="s">
        <v>21</v>
      </c>
      <c r="G10" s="44"/>
      <c r="H10" s="60" t="s">
        <v>43</v>
      </c>
      <c r="I10" s="53">
        <f t="shared" si="0"/>
        <v>43.836</v>
      </c>
      <c r="J10" s="53">
        <v>71.4</v>
      </c>
      <c r="K10" s="53">
        <f t="shared" si="1"/>
        <v>28.560000000000002</v>
      </c>
      <c r="L10" s="53">
        <f t="shared" si="2"/>
        <v>72.396</v>
      </c>
      <c r="M10" s="44">
        <v>3</v>
      </c>
      <c r="N10" s="45" t="s">
        <v>27</v>
      </c>
      <c r="O10" s="35"/>
      <c r="Q10" s="35"/>
    </row>
    <row r="11" spans="1:17" s="11" customFormat="1" ht="45" customHeight="1">
      <c r="A11" s="44">
        <v>7</v>
      </c>
      <c r="B11" s="60" t="s">
        <v>44</v>
      </c>
      <c r="C11" s="60" t="s">
        <v>45</v>
      </c>
      <c r="D11" s="60" t="s">
        <v>46</v>
      </c>
      <c r="E11" s="60" t="s">
        <v>47</v>
      </c>
      <c r="F11" s="60" t="s">
        <v>21</v>
      </c>
      <c r="G11" s="44"/>
      <c r="H11" s="60" t="s">
        <v>48</v>
      </c>
      <c r="I11" s="53">
        <f t="shared" si="0"/>
        <v>45.19199999999999</v>
      </c>
      <c r="J11" s="53">
        <v>81.6</v>
      </c>
      <c r="K11" s="53">
        <f t="shared" si="1"/>
        <v>32.64</v>
      </c>
      <c r="L11" s="53">
        <f t="shared" si="2"/>
        <v>77.832</v>
      </c>
      <c r="M11" s="44">
        <v>1</v>
      </c>
      <c r="N11" s="45" t="s">
        <v>23</v>
      </c>
      <c r="O11" s="35"/>
      <c r="Q11" s="35"/>
    </row>
    <row r="12" spans="1:17" s="11" customFormat="1" ht="45" customHeight="1">
      <c r="A12" s="44">
        <v>8</v>
      </c>
      <c r="B12" s="60" t="s">
        <v>49</v>
      </c>
      <c r="C12" s="60" t="s">
        <v>50</v>
      </c>
      <c r="D12" s="60" t="s">
        <v>46</v>
      </c>
      <c r="E12" s="60" t="s">
        <v>47</v>
      </c>
      <c r="F12" s="60" t="s">
        <v>21</v>
      </c>
      <c r="G12" s="44"/>
      <c r="H12" s="60" t="s">
        <v>51</v>
      </c>
      <c r="I12" s="53">
        <f t="shared" si="0"/>
        <v>46.08</v>
      </c>
      <c r="J12" s="53">
        <v>79</v>
      </c>
      <c r="K12" s="53">
        <f t="shared" si="1"/>
        <v>31.6</v>
      </c>
      <c r="L12" s="53">
        <f t="shared" si="2"/>
        <v>77.68</v>
      </c>
      <c r="M12" s="44">
        <v>2</v>
      </c>
      <c r="N12" s="45" t="s">
        <v>27</v>
      </c>
      <c r="O12" s="35"/>
      <c r="Q12" s="35"/>
    </row>
    <row r="13" spans="1:17" s="11" customFormat="1" ht="45" customHeight="1">
      <c r="A13" s="44">
        <v>9</v>
      </c>
      <c r="B13" s="60" t="s">
        <v>52</v>
      </c>
      <c r="C13" s="60" t="s">
        <v>53</v>
      </c>
      <c r="D13" s="60" t="s">
        <v>46</v>
      </c>
      <c r="E13" s="60" t="s">
        <v>47</v>
      </c>
      <c r="F13" s="60" t="s">
        <v>21</v>
      </c>
      <c r="G13" s="44"/>
      <c r="H13" s="60" t="s">
        <v>54</v>
      </c>
      <c r="I13" s="53">
        <f t="shared" si="0"/>
        <v>44.886</v>
      </c>
      <c r="J13" s="53">
        <v>76.8</v>
      </c>
      <c r="K13" s="53">
        <f t="shared" si="1"/>
        <v>30.72</v>
      </c>
      <c r="L13" s="53">
        <f t="shared" si="2"/>
        <v>75.606</v>
      </c>
      <c r="M13" s="44">
        <v>3</v>
      </c>
      <c r="N13" s="45" t="s">
        <v>27</v>
      </c>
      <c r="O13" s="35"/>
      <c r="Q13" s="35"/>
    </row>
    <row r="14" spans="1:17" s="11" customFormat="1" ht="45" customHeight="1">
      <c r="A14" s="44">
        <v>10</v>
      </c>
      <c r="B14" s="60" t="s">
        <v>55</v>
      </c>
      <c r="C14" s="60" t="s">
        <v>56</v>
      </c>
      <c r="D14" s="60" t="s">
        <v>57</v>
      </c>
      <c r="E14" s="60" t="s">
        <v>58</v>
      </c>
      <c r="F14" s="60" t="s">
        <v>21</v>
      </c>
      <c r="G14" s="44"/>
      <c r="H14" s="60" t="s">
        <v>59</v>
      </c>
      <c r="I14" s="53">
        <f t="shared" si="0"/>
        <v>41.376</v>
      </c>
      <c r="J14" s="53">
        <v>82.4</v>
      </c>
      <c r="K14" s="53">
        <f t="shared" si="1"/>
        <v>32.96</v>
      </c>
      <c r="L14" s="53">
        <f t="shared" si="2"/>
        <v>74.336</v>
      </c>
      <c r="M14" s="44">
        <v>1</v>
      </c>
      <c r="N14" s="45" t="s">
        <v>23</v>
      </c>
      <c r="O14" s="35"/>
      <c r="Q14" s="35"/>
    </row>
    <row r="15" spans="1:17" s="11" customFormat="1" ht="45" customHeight="1">
      <c r="A15" s="44">
        <v>11</v>
      </c>
      <c r="B15" s="60" t="s">
        <v>60</v>
      </c>
      <c r="C15" s="60" t="s">
        <v>61</v>
      </c>
      <c r="D15" s="60" t="s">
        <v>57</v>
      </c>
      <c r="E15" s="60" t="s">
        <v>58</v>
      </c>
      <c r="F15" s="60" t="s">
        <v>21</v>
      </c>
      <c r="G15" s="44"/>
      <c r="H15" s="60" t="s">
        <v>62</v>
      </c>
      <c r="I15" s="53">
        <f t="shared" si="0"/>
        <v>43.254</v>
      </c>
      <c r="J15" s="53">
        <v>77.6</v>
      </c>
      <c r="K15" s="53">
        <f t="shared" si="1"/>
        <v>31.04</v>
      </c>
      <c r="L15" s="53">
        <f t="shared" si="2"/>
        <v>74.294</v>
      </c>
      <c r="M15" s="44">
        <v>2</v>
      </c>
      <c r="N15" s="45" t="s">
        <v>23</v>
      </c>
      <c r="O15" s="35"/>
      <c r="Q15" s="35"/>
    </row>
    <row r="16" spans="1:17" s="11" customFormat="1" ht="45" customHeight="1">
      <c r="A16" s="44">
        <v>12</v>
      </c>
      <c r="B16" s="60" t="s">
        <v>63</v>
      </c>
      <c r="C16" s="60" t="s">
        <v>64</v>
      </c>
      <c r="D16" s="60" t="s">
        <v>57</v>
      </c>
      <c r="E16" s="60" t="s">
        <v>58</v>
      </c>
      <c r="F16" s="60" t="s">
        <v>21</v>
      </c>
      <c r="G16" s="44"/>
      <c r="H16" s="60" t="s">
        <v>65</v>
      </c>
      <c r="I16" s="53">
        <f t="shared" si="0"/>
        <v>43.536</v>
      </c>
      <c r="J16" s="53">
        <v>75.8</v>
      </c>
      <c r="K16" s="53">
        <f t="shared" si="1"/>
        <v>30.32</v>
      </c>
      <c r="L16" s="53">
        <f t="shared" si="2"/>
        <v>73.856</v>
      </c>
      <c r="M16" s="44">
        <v>3</v>
      </c>
      <c r="N16" s="45" t="s">
        <v>27</v>
      </c>
      <c r="O16" s="35"/>
      <c r="Q16" s="35"/>
    </row>
    <row r="17" spans="1:17" s="11" customFormat="1" ht="45" customHeight="1">
      <c r="A17" s="44">
        <v>13</v>
      </c>
      <c r="B17" s="60" t="s">
        <v>66</v>
      </c>
      <c r="C17" s="60" t="s">
        <v>67</v>
      </c>
      <c r="D17" s="60" t="s">
        <v>57</v>
      </c>
      <c r="E17" s="60" t="s">
        <v>58</v>
      </c>
      <c r="F17" s="60" t="s">
        <v>21</v>
      </c>
      <c r="G17" s="44"/>
      <c r="H17" s="60" t="s">
        <v>68</v>
      </c>
      <c r="I17" s="53">
        <f t="shared" si="0"/>
        <v>41.454</v>
      </c>
      <c r="J17" s="53">
        <v>77.4</v>
      </c>
      <c r="K17" s="53">
        <f t="shared" si="1"/>
        <v>30.960000000000004</v>
      </c>
      <c r="L17" s="53">
        <f t="shared" si="2"/>
        <v>72.414</v>
      </c>
      <c r="M17" s="44">
        <v>4</v>
      </c>
      <c r="N17" s="45" t="s">
        <v>27</v>
      </c>
      <c r="O17" s="35"/>
      <c r="Q17" s="35"/>
    </row>
    <row r="18" spans="1:17" s="11" customFormat="1" ht="45" customHeight="1">
      <c r="A18" s="44">
        <v>14</v>
      </c>
      <c r="B18" s="60" t="s">
        <v>69</v>
      </c>
      <c r="C18" s="60" t="s">
        <v>70</v>
      </c>
      <c r="D18" s="60" t="s">
        <v>57</v>
      </c>
      <c r="E18" s="60" t="s">
        <v>58</v>
      </c>
      <c r="F18" s="60" t="s">
        <v>21</v>
      </c>
      <c r="G18" s="44"/>
      <c r="H18" s="60" t="s">
        <v>71</v>
      </c>
      <c r="I18" s="53">
        <f t="shared" si="0"/>
        <v>41.808</v>
      </c>
      <c r="J18" s="53">
        <v>72.2</v>
      </c>
      <c r="K18" s="53">
        <f t="shared" si="1"/>
        <v>28.880000000000003</v>
      </c>
      <c r="L18" s="53">
        <f t="shared" si="2"/>
        <v>70.688</v>
      </c>
      <c r="M18" s="44">
        <v>5</v>
      </c>
      <c r="N18" s="45" t="s">
        <v>27</v>
      </c>
      <c r="O18" s="35"/>
      <c r="Q18" s="35"/>
    </row>
    <row r="19" spans="1:17" s="11" customFormat="1" ht="45" customHeight="1">
      <c r="A19" s="44">
        <v>15</v>
      </c>
      <c r="B19" s="60" t="s">
        <v>72</v>
      </c>
      <c r="C19" s="60" t="s">
        <v>73</v>
      </c>
      <c r="D19" s="60" t="s">
        <v>57</v>
      </c>
      <c r="E19" s="60" t="s">
        <v>58</v>
      </c>
      <c r="F19" s="60" t="s">
        <v>74</v>
      </c>
      <c r="G19" s="45" t="s">
        <v>75</v>
      </c>
      <c r="H19" s="60" t="s">
        <v>76</v>
      </c>
      <c r="I19" s="53">
        <f t="shared" si="0"/>
        <v>41.79</v>
      </c>
      <c r="J19" s="53">
        <v>70.6</v>
      </c>
      <c r="K19" s="53">
        <f t="shared" si="1"/>
        <v>28.24</v>
      </c>
      <c r="L19" s="53">
        <f t="shared" si="2"/>
        <v>70.03</v>
      </c>
      <c r="M19" s="44">
        <v>6</v>
      </c>
      <c r="N19" s="45" t="s">
        <v>27</v>
      </c>
      <c r="O19" s="35"/>
      <c r="Q19" s="35"/>
    </row>
    <row r="20" spans="1:17" s="11" customFormat="1" ht="45" customHeight="1">
      <c r="A20" s="44">
        <v>16</v>
      </c>
      <c r="B20" s="60" t="s">
        <v>77</v>
      </c>
      <c r="C20" s="60" t="s">
        <v>78</v>
      </c>
      <c r="D20" s="60" t="s">
        <v>79</v>
      </c>
      <c r="E20" s="60" t="s">
        <v>80</v>
      </c>
      <c r="F20" s="60" t="s">
        <v>21</v>
      </c>
      <c r="G20" s="44"/>
      <c r="H20" s="60" t="s">
        <v>81</v>
      </c>
      <c r="I20" s="53">
        <f t="shared" si="0"/>
        <v>45.94199999999999</v>
      </c>
      <c r="J20" s="53">
        <v>76.2</v>
      </c>
      <c r="K20" s="53">
        <f t="shared" si="1"/>
        <v>30.480000000000004</v>
      </c>
      <c r="L20" s="53">
        <f t="shared" si="2"/>
        <v>76.422</v>
      </c>
      <c r="M20" s="44">
        <v>1</v>
      </c>
      <c r="N20" s="45" t="s">
        <v>23</v>
      </c>
      <c r="O20" s="35"/>
      <c r="Q20" s="35"/>
    </row>
    <row r="21" spans="1:17" s="11" customFormat="1" ht="45" customHeight="1">
      <c r="A21" s="44">
        <v>17</v>
      </c>
      <c r="B21" s="45" t="s">
        <v>82</v>
      </c>
      <c r="C21" s="45" t="s">
        <v>83</v>
      </c>
      <c r="D21" s="60" t="s">
        <v>79</v>
      </c>
      <c r="E21" s="60" t="s">
        <v>80</v>
      </c>
      <c r="F21" s="60" t="s">
        <v>21</v>
      </c>
      <c r="G21" s="44"/>
      <c r="H21" s="45" t="s">
        <v>84</v>
      </c>
      <c r="I21" s="53">
        <f t="shared" si="0"/>
        <v>44.736</v>
      </c>
      <c r="J21" s="53">
        <v>75.2</v>
      </c>
      <c r="K21" s="53">
        <f t="shared" si="1"/>
        <v>30.080000000000002</v>
      </c>
      <c r="L21" s="53">
        <f t="shared" si="2"/>
        <v>74.816</v>
      </c>
      <c r="M21" s="44">
        <v>2</v>
      </c>
      <c r="N21" s="45" t="s">
        <v>27</v>
      </c>
      <c r="O21" s="35"/>
      <c r="Q21" s="35"/>
    </row>
    <row r="22" spans="1:17" s="11" customFormat="1" ht="45" customHeight="1">
      <c r="A22" s="44">
        <v>18</v>
      </c>
      <c r="B22" s="60" t="s">
        <v>85</v>
      </c>
      <c r="C22" s="60" t="s">
        <v>86</v>
      </c>
      <c r="D22" s="60" t="s">
        <v>79</v>
      </c>
      <c r="E22" s="60" t="s">
        <v>80</v>
      </c>
      <c r="F22" s="60" t="s">
        <v>21</v>
      </c>
      <c r="G22" s="44"/>
      <c r="H22" s="60" t="s">
        <v>81</v>
      </c>
      <c r="I22" s="53">
        <f t="shared" si="0"/>
        <v>45.94199999999999</v>
      </c>
      <c r="J22" s="53">
        <v>71.8</v>
      </c>
      <c r="K22" s="53">
        <f t="shared" si="1"/>
        <v>28.72</v>
      </c>
      <c r="L22" s="53">
        <f t="shared" si="2"/>
        <v>74.66199999999999</v>
      </c>
      <c r="M22" s="44">
        <v>3</v>
      </c>
      <c r="N22" s="45" t="s">
        <v>27</v>
      </c>
      <c r="O22" s="35"/>
      <c r="Q22" s="35"/>
    </row>
    <row r="23" spans="1:17" s="11" customFormat="1" ht="45" customHeight="1">
      <c r="A23" s="44">
        <v>19</v>
      </c>
      <c r="B23" s="60" t="s">
        <v>87</v>
      </c>
      <c r="C23" s="60" t="s">
        <v>88</v>
      </c>
      <c r="D23" s="60" t="s">
        <v>89</v>
      </c>
      <c r="E23" s="60" t="s">
        <v>90</v>
      </c>
      <c r="F23" s="60" t="s">
        <v>21</v>
      </c>
      <c r="G23" s="44"/>
      <c r="H23" s="60" t="s">
        <v>91</v>
      </c>
      <c r="I23" s="53">
        <f t="shared" si="0"/>
        <v>47.495999999999995</v>
      </c>
      <c r="J23" s="53">
        <v>78.8</v>
      </c>
      <c r="K23" s="53">
        <f t="shared" si="1"/>
        <v>31.52</v>
      </c>
      <c r="L23" s="53">
        <f t="shared" si="2"/>
        <v>79.01599999999999</v>
      </c>
      <c r="M23" s="44">
        <v>1</v>
      </c>
      <c r="N23" s="45" t="s">
        <v>23</v>
      </c>
      <c r="O23" s="35"/>
      <c r="Q23" s="35"/>
    </row>
    <row r="24" spans="1:17" s="11" customFormat="1" ht="45" customHeight="1">
      <c r="A24" s="44">
        <v>20</v>
      </c>
      <c r="B24" s="60" t="s">
        <v>92</v>
      </c>
      <c r="C24" s="60" t="s">
        <v>93</v>
      </c>
      <c r="D24" s="60" t="s">
        <v>89</v>
      </c>
      <c r="E24" s="60" t="s">
        <v>90</v>
      </c>
      <c r="F24" s="60" t="s">
        <v>21</v>
      </c>
      <c r="G24" s="44"/>
      <c r="H24" s="60" t="s">
        <v>94</v>
      </c>
      <c r="I24" s="53">
        <f t="shared" si="0"/>
        <v>45.156</v>
      </c>
      <c r="J24" s="53">
        <v>74</v>
      </c>
      <c r="K24" s="53">
        <f t="shared" si="1"/>
        <v>29.6</v>
      </c>
      <c r="L24" s="53">
        <f t="shared" si="2"/>
        <v>74.756</v>
      </c>
      <c r="M24" s="44">
        <v>2</v>
      </c>
      <c r="N24" s="45" t="s">
        <v>23</v>
      </c>
      <c r="O24" s="35"/>
      <c r="Q24" s="35"/>
    </row>
    <row r="25" spans="1:17" s="11" customFormat="1" ht="45" customHeight="1">
      <c r="A25" s="44">
        <v>21</v>
      </c>
      <c r="B25" s="60" t="s">
        <v>95</v>
      </c>
      <c r="C25" s="60" t="s">
        <v>96</v>
      </c>
      <c r="D25" s="60" t="s">
        <v>89</v>
      </c>
      <c r="E25" s="60" t="s">
        <v>90</v>
      </c>
      <c r="F25" s="60" t="s">
        <v>21</v>
      </c>
      <c r="G25" s="44"/>
      <c r="H25" s="60" t="s">
        <v>97</v>
      </c>
      <c r="I25" s="53">
        <f t="shared" si="0"/>
        <v>45.467999999999996</v>
      </c>
      <c r="J25" s="53">
        <v>72</v>
      </c>
      <c r="K25" s="53">
        <f t="shared" si="1"/>
        <v>28.8</v>
      </c>
      <c r="L25" s="53">
        <f t="shared" si="2"/>
        <v>74.268</v>
      </c>
      <c r="M25" s="44">
        <v>3</v>
      </c>
      <c r="N25" s="45" t="s">
        <v>27</v>
      </c>
      <c r="O25" s="35"/>
      <c r="Q25" s="35"/>
    </row>
    <row r="26" spans="1:17" s="11" customFormat="1" ht="45" customHeight="1">
      <c r="A26" s="44">
        <v>22</v>
      </c>
      <c r="B26" s="60" t="s">
        <v>98</v>
      </c>
      <c r="C26" s="60" t="s">
        <v>99</v>
      </c>
      <c r="D26" s="60" t="s">
        <v>89</v>
      </c>
      <c r="E26" s="60" t="s">
        <v>90</v>
      </c>
      <c r="F26" s="60" t="s">
        <v>21</v>
      </c>
      <c r="G26" s="44"/>
      <c r="H26" s="60" t="s">
        <v>100</v>
      </c>
      <c r="I26" s="53">
        <f t="shared" si="0"/>
        <v>44.562</v>
      </c>
      <c r="J26" s="53">
        <v>73</v>
      </c>
      <c r="K26" s="53">
        <f t="shared" si="1"/>
        <v>29.200000000000003</v>
      </c>
      <c r="L26" s="53">
        <f t="shared" si="2"/>
        <v>73.762</v>
      </c>
      <c r="M26" s="44">
        <v>4</v>
      </c>
      <c r="N26" s="45" t="s">
        <v>27</v>
      </c>
      <c r="O26" s="35"/>
      <c r="Q26" s="35"/>
    </row>
    <row r="27" spans="1:17" s="11" customFormat="1" ht="45" customHeight="1">
      <c r="A27" s="44">
        <v>23</v>
      </c>
      <c r="B27" s="60" t="s">
        <v>101</v>
      </c>
      <c r="C27" s="60" t="s">
        <v>102</v>
      </c>
      <c r="D27" s="60" t="s">
        <v>89</v>
      </c>
      <c r="E27" s="60" t="s">
        <v>90</v>
      </c>
      <c r="F27" s="60" t="s">
        <v>21</v>
      </c>
      <c r="G27" s="44"/>
      <c r="H27" s="60" t="s">
        <v>103</v>
      </c>
      <c r="I27" s="53">
        <f t="shared" si="0"/>
        <v>44.675999999999995</v>
      </c>
      <c r="J27" s="53">
        <v>0</v>
      </c>
      <c r="K27" s="53">
        <f t="shared" si="1"/>
        <v>0</v>
      </c>
      <c r="L27" s="53">
        <f t="shared" si="2"/>
        <v>44.675999999999995</v>
      </c>
      <c r="M27" s="44">
        <v>5</v>
      </c>
      <c r="N27" s="45" t="s">
        <v>27</v>
      </c>
      <c r="O27" s="35"/>
      <c r="Q27" s="35"/>
    </row>
    <row r="28" spans="1:17" s="11" customFormat="1" ht="45" customHeight="1">
      <c r="A28" s="44">
        <v>24</v>
      </c>
      <c r="B28" s="60" t="s">
        <v>104</v>
      </c>
      <c r="C28" s="60" t="s">
        <v>102</v>
      </c>
      <c r="D28" s="60" t="s">
        <v>89</v>
      </c>
      <c r="E28" s="60" t="s">
        <v>90</v>
      </c>
      <c r="F28" s="60" t="s">
        <v>21</v>
      </c>
      <c r="G28" s="44"/>
      <c r="H28" s="60" t="s">
        <v>105</v>
      </c>
      <c r="I28" s="53">
        <f t="shared" si="0"/>
        <v>44.147999999999996</v>
      </c>
      <c r="J28" s="53">
        <v>0</v>
      </c>
      <c r="K28" s="53">
        <f t="shared" si="1"/>
        <v>0</v>
      </c>
      <c r="L28" s="53">
        <f t="shared" si="2"/>
        <v>44.147999999999996</v>
      </c>
      <c r="M28" s="44">
        <v>6</v>
      </c>
      <c r="N28" s="45" t="s">
        <v>27</v>
      </c>
      <c r="O28" s="35"/>
      <c r="Q28" s="35"/>
    </row>
    <row r="29" spans="1:17" s="11" customFormat="1" ht="45" customHeight="1">
      <c r="A29" s="44">
        <v>25</v>
      </c>
      <c r="B29" s="60" t="s">
        <v>106</v>
      </c>
      <c r="C29" s="60" t="s">
        <v>107</v>
      </c>
      <c r="D29" s="60" t="s">
        <v>108</v>
      </c>
      <c r="E29" s="60" t="s">
        <v>109</v>
      </c>
      <c r="F29" s="60" t="s">
        <v>74</v>
      </c>
      <c r="G29" s="45" t="s">
        <v>75</v>
      </c>
      <c r="H29" s="60" t="s">
        <v>110</v>
      </c>
      <c r="I29" s="53">
        <f t="shared" si="0"/>
        <v>36.684</v>
      </c>
      <c r="J29" s="53">
        <v>75.2</v>
      </c>
      <c r="K29" s="53">
        <f t="shared" si="1"/>
        <v>30.080000000000002</v>
      </c>
      <c r="L29" s="53">
        <f t="shared" si="2"/>
        <v>66.764</v>
      </c>
      <c r="M29" s="44">
        <v>1</v>
      </c>
      <c r="N29" s="45" t="s">
        <v>23</v>
      </c>
      <c r="O29" s="35"/>
      <c r="Q29" s="35"/>
    </row>
    <row r="30" spans="1:17" s="11" customFormat="1" ht="45" customHeight="1">
      <c r="A30" s="44">
        <v>26</v>
      </c>
      <c r="B30" s="60" t="s">
        <v>111</v>
      </c>
      <c r="C30" s="60" t="s">
        <v>112</v>
      </c>
      <c r="D30" s="60" t="s">
        <v>108</v>
      </c>
      <c r="E30" s="60" t="s">
        <v>109</v>
      </c>
      <c r="F30" s="60" t="s">
        <v>74</v>
      </c>
      <c r="G30" s="45" t="s">
        <v>75</v>
      </c>
      <c r="H30" s="60" t="s">
        <v>113</v>
      </c>
      <c r="I30" s="53">
        <f t="shared" si="0"/>
        <v>35.274</v>
      </c>
      <c r="J30" s="53">
        <v>73.6</v>
      </c>
      <c r="K30" s="53">
        <f t="shared" si="1"/>
        <v>29.439999999999998</v>
      </c>
      <c r="L30" s="53">
        <f t="shared" si="2"/>
        <v>64.714</v>
      </c>
      <c r="M30" s="44">
        <v>2</v>
      </c>
      <c r="N30" s="45" t="s">
        <v>27</v>
      </c>
      <c r="O30" s="35"/>
      <c r="Q30" s="35"/>
    </row>
    <row r="31" spans="1:14" ht="45" customHeight="1">
      <c r="A31" s="44">
        <v>27</v>
      </c>
      <c r="B31" s="60" t="s">
        <v>114</v>
      </c>
      <c r="C31" s="60" t="s">
        <v>115</v>
      </c>
      <c r="D31" s="60" t="s">
        <v>108</v>
      </c>
      <c r="E31" s="60" t="s">
        <v>109</v>
      </c>
      <c r="F31" s="60" t="s">
        <v>74</v>
      </c>
      <c r="G31" s="45" t="s">
        <v>75</v>
      </c>
      <c r="H31" s="60" t="s">
        <v>116</v>
      </c>
      <c r="I31" s="53">
        <f t="shared" si="0"/>
        <v>38.508</v>
      </c>
      <c r="J31" s="53">
        <v>0</v>
      </c>
      <c r="K31" s="53">
        <f t="shared" si="1"/>
        <v>0</v>
      </c>
      <c r="L31" s="53">
        <f t="shared" si="2"/>
        <v>38.508</v>
      </c>
      <c r="M31" s="44">
        <v>3</v>
      </c>
      <c r="N31" s="45" t="s">
        <v>27</v>
      </c>
    </row>
    <row r="32" spans="1:17" s="11" customFormat="1" ht="45" customHeight="1">
      <c r="A32" s="44">
        <v>28</v>
      </c>
      <c r="B32" s="60" t="s">
        <v>117</v>
      </c>
      <c r="C32" s="60" t="s">
        <v>118</v>
      </c>
      <c r="D32" s="60" t="s">
        <v>119</v>
      </c>
      <c r="E32" s="60" t="s">
        <v>120</v>
      </c>
      <c r="F32" s="60" t="s">
        <v>21</v>
      </c>
      <c r="G32" s="44"/>
      <c r="H32" s="60" t="s">
        <v>100</v>
      </c>
      <c r="I32" s="53">
        <f t="shared" si="0"/>
        <v>44.562</v>
      </c>
      <c r="J32" s="53">
        <v>82.8</v>
      </c>
      <c r="K32" s="53">
        <f t="shared" si="1"/>
        <v>33.12</v>
      </c>
      <c r="L32" s="53">
        <f t="shared" si="2"/>
        <v>77.68199999999999</v>
      </c>
      <c r="M32" s="44">
        <v>1</v>
      </c>
      <c r="N32" s="45" t="s">
        <v>23</v>
      </c>
      <c r="O32" s="35"/>
      <c r="Q32" s="35"/>
    </row>
    <row r="33" spans="1:17" s="11" customFormat="1" ht="45" customHeight="1">
      <c r="A33" s="44">
        <v>29</v>
      </c>
      <c r="B33" s="60" t="s">
        <v>121</v>
      </c>
      <c r="C33" s="60" t="s">
        <v>122</v>
      </c>
      <c r="D33" s="60" t="s">
        <v>119</v>
      </c>
      <c r="E33" s="60" t="s">
        <v>120</v>
      </c>
      <c r="F33" s="60" t="s">
        <v>21</v>
      </c>
      <c r="G33" s="44"/>
      <c r="H33" s="60" t="s">
        <v>123</v>
      </c>
      <c r="I33" s="53">
        <f t="shared" si="0"/>
        <v>42.84</v>
      </c>
      <c r="J33" s="53">
        <v>77.4</v>
      </c>
      <c r="K33" s="53">
        <f t="shared" si="1"/>
        <v>30.960000000000004</v>
      </c>
      <c r="L33" s="53">
        <f t="shared" si="2"/>
        <v>73.80000000000001</v>
      </c>
      <c r="M33" s="44">
        <v>2</v>
      </c>
      <c r="N33" s="45" t="s">
        <v>27</v>
      </c>
      <c r="O33" s="35"/>
      <c r="Q33" s="35"/>
    </row>
    <row r="34" spans="1:17" s="11" customFormat="1" ht="45" customHeight="1">
      <c r="A34" s="44">
        <v>30</v>
      </c>
      <c r="B34" s="60" t="s">
        <v>124</v>
      </c>
      <c r="C34" s="60" t="s">
        <v>125</v>
      </c>
      <c r="D34" s="60" t="s">
        <v>119</v>
      </c>
      <c r="E34" s="60" t="s">
        <v>120</v>
      </c>
      <c r="F34" s="60" t="s">
        <v>21</v>
      </c>
      <c r="G34" s="44"/>
      <c r="H34" s="60" t="s">
        <v>126</v>
      </c>
      <c r="I34" s="53">
        <f t="shared" si="0"/>
        <v>42.174</v>
      </c>
      <c r="J34" s="53">
        <v>77.6</v>
      </c>
      <c r="K34" s="53">
        <f t="shared" si="1"/>
        <v>31.04</v>
      </c>
      <c r="L34" s="53">
        <f t="shared" si="2"/>
        <v>73.214</v>
      </c>
      <c r="M34" s="44">
        <v>3</v>
      </c>
      <c r="N34" s="45" t="s">
        <v>27</v>
      </c>
      <c r="O34" s="35"/>
      <c r="Q34" s="35"/>
    </row>
    <row r="35" spans="1:17" s="11" customFormat="1" ht="45" customHeight="1">
      <c r="A35" s="44">
        <v>31</v>
      </c>
      <c r="B35" s="60" t="s">
        <v>127</v>
      </c>
      <c r="C35" s="60" t="s">
        <v>128</v>
      </c>
      <c r="D35" s="60" t="s">
        <v>129</v>
      </c>
      <c r="E35" s="45" t="s">
        <v>130</v>
      </c>
      <c r="F35" s="60" t="s">
        <v>21</v>
      </c>
      <c r="G35" s="44"/>
      <c r="H35" s="60" t="s">
        <v>131</v>
      </c>
      <c r="I35" s="53">
        <f t="shared" si="0"/>
        <v>45.3</v>
      </c>
      <c r="J35" s="53">
        <v>82.6</v>
      </c>
      <c r="K35" s="53">
        <f t="shared" si="1"/>
        <v>33.04</v>
      </c>
      <c r="L35" s="53">
        <f t="shared" si="2"/>
        <v>78.34</v>
      </c>
      <c r="M35" s="44">
        <v>1</v>
      </c>
      <c r="N35" s="45" t="s">
        <v>23</v>
      </c>
      <c r="O35" s="35"/>
      <c r="Q35" s="35"/>
    </row>
    <row r="36" spans="1:17" s="11" customFormat="1" ht="45" customHeight="1">
      <c r="A36" s="44">
        <v>32</v>
      </c>
      <c r="B36" s="60" t="s">
        <v>132</v>
      </c>
      <c r="C36" s="60" t="s">
        <v>133</v>
      </c>
      <c r="D36" s="60" t="s">
        <v>129</v>
      </c>
      <c r="E36" s="45" t="s">
        <v>130</v>
      </c>
      <c r="F36" s="60" t="s">
        <v>21</v>
      </c>
      <c r="G36" s="44"/>
      <c r="H36" s="60" t="s">
        <v>134</v>
      </c>
      <c r="I36" s="53">
        <f t="shared" si="0"/>
        <v>45.245999999999995</v>
      </c>
      <c r="J36" s="53">
        <v>78.3</v>
      </c>
      <c r="K36" s="53">
        <f t="shared" si="1"/>
        <v>31.32</v>
      </c>
      <c r="L36" s="53">
        <f t="shared" si="2"/>
        <v>76.566</v>
      </c>
      <c r="M36" s="44">
        <v>2</v>
      </c>
      <c r="N36" s="45" t="s">
        <v>23</v>
      </c>
      <c r="O36" s="35"/>
      <c r="Q36" s="35"/>
    </row>
    <row r="37" spans="1:17" s="11" customFormat="1" ht="45" customHeight="1">
      <c r="A37" s="44">
        <v>33</v>
      </c>
      <c r="B37" s="60" t="s">
        <v>135</v>
      </c>
      <c r="C37" s="60" t="s">
        <v>136</v>
      </c>
      <c r="D37" s="60" t="s">
        <v>129</v>
      </c>
      <c r="E37" s="45" t="s">
        <v>130</v>
      </c>
      <c r="F37" s="60" t="s">
        <v>21</v>
      </c>
      <c r="G37" s="44"/>
      <c r="H37" s="60" t="s">
        <v>137</v>
      </c>
      <c r="I37" s="53">
        <f t="shared" si="0"/>
        <v>44.088</v>
      </c>
      <c r="J37" s="53">
        <v>80</v>
      </c>
      <c r="K37" s="53">
        <f t="shared" si="1"/>
        <v>32</v>
      </c>
      <c r="L37" s="53">
        <f t="shared" si="2"/>
        <v>76.088</v>
      </c>
      <c r="M37" s="44">
        <v>3</v>
      </c>
      <c r="N37" s="45" t="s">
        <v>23</v>
      </c>
      <c r="O37" s="35"/>
      <c r="Q37" s="35"/>
    </row>
    <row r="38" spans="1:17" s="11" customFormat="1" ht="45" customHeight="1">
      <c r="A38" s="44">
        <v>34</v>
      </c>
      <c r="B38" s="60" t="s">
        <v>138</v>
      </c>
      <c r="C38" s="60" t="s">
        <v>139</v>
      </c>
      <c r="D38" s="60" t="s">
        <v>129</v>
      </c>
      <c r="E38" s="45" t="s">
        <v>130</v>
      </c>
      <c r="F38" s="60" t="s">
        <v>21</v>
      </c>
      <c r="G38" s="44"/>
      <c r="H38" s="60" t="s">
        <v>140</v>
      </c>
      <c r="I38" s="53">
        <f t="shared" si="0"/>
        <v>44.454</v>
      </c>
      <c r="J38" s="53">
        <v>77.2</v>
      </c>
      <c r="K38" s="53">
        <f t="shared" si="1"/>
        <v>30.880000000000003</v>
      </c>
      <c r="L38" s="53">
        <f t="shared" si="2"/>
        <v>75.334</v>
      </c>
      <c r="M38" s="44">
        <v>4</v>
      </c>
      <c r="N38" s="45" t="s">
        <v>23</v>
      </c>
      <c r="O38" s="35"/>
      <c r="Q38" s="35"/>
    </row>
    <row r="39" spans="1:17" s="11" customFormat="1" ht="45" customHeight="1">
      <c r="A39" s="44">
        <v>35</v>
      </c>
      <c r="B39" s="60" t="s">
        <v>141</v>
      </c>
      <c r="C39" s="60" t="s">
        <v>142</v>
      </c>
      <c r="D39" s="60" t="s">
        <v>129</v>
      </c>
      <c r="E39" s="45" t="s">
        <v>130</v>
      </c>
      <c r="F39" s="60" t="s">
        <v>21</v>
      </c>
      <c r="G39" s="44"/>
      <c r="H39" s="60" t="s">
        <v>143</v>
      </c>
      <c r="I39" s="53">
        <f t="shared" si="0"/>
        <v>45.072</v>
      </c>
      <c r="J39" s="54" t="s">
        <v>144</v>
      </c>
      <c r="K39" s="53">
        <f t="shared" si="1"/>
        <v>30.160000000000004</v>
      </c>
      <c r="L39" s="53">
        <f t="shared" si="2"/>
        <v>75.232</v>
      </c>
      <c r="M39" s="44">
        <v>5</v>
      </c>
      <c r="N39" s="45" t="s">
        <v>23</v>
      </c>
      <c r="O39" s="35"/>
      <c r="Q39" s="35"/>
    </row>
    <row r="40" spans="1:17" s="11" customFormat="1" ht="45" customHeight="1">
      <c r="A40" s="44">
        <v>36</v>
      </c>
      <c r="B40" s="60" t="s">
        <v>145</v>
      </c>
      <c r="C40" s="60" t="s">
        <v>146</v>
      </c>
      <c r="D40" s="60" t="s">
        <v>129</v>
      </c>
      <c r="E40" s="45" t="s">
        <v>130</v>
      </c>
      <c r="F40" s="60" t="s">
        <v>21</v>
      </c>
      <c r="G40" s="44"/>
      <c r="H40" s="60" t="s">
        <v>137</v>
      </c>
      <c r="I40" s="53">
        <f t="shared" si="0"/>
        <v>44.088</v>
      </c>
      <c r="J40" s="53">
        <v>77.8</v>
      </c>
      <c r="K40" s="53">
        <f t="shared" si="1"/>
        <v>31.12</v>
      </c>
      <c r="L40" s="53">
        <f t="shared" si="2"/>
        <v>75.208</v>
      </c>
      <c r="M40" s="44">
        <v>6</v>
      </c>
      <c r="N40" s="45" t="s">
        <v>27</v>
      </c>
      <c r="O40" s="35"/>
      <c r="Q40" s="35"/>
    </row>
    <row r="41" spans="1:17" s="11" customFormat="1" ht="45" customHeight="1">
      <c r="A41" s="44">
        <v>37</v>
      </c>
      <c r="B41" s="45" t="s">
        <v>147</v>
      </c>
      <c r="C41" s="45" t="s">
        <v>148</v>
      </c>
      <c r="D41" s="60" t="s">
        <v>129</v>
      </c>
      <c r="E41" s="45" t="s">
        <v>130</v>
      </c>
      <c r="F41" s="60" t="s">
        <v>21</v>
      </c>
      <c r="G41" s="44"/>
      <c r="H41" s="60" t="s">
        <v>149</v>
      </c>
      <c r="I41" s="53">
        <f t="shared" si="0"/>
        <v>43.308</v>
      </c>
      <c r="J41" s="53">
        <v>79.3</v>
      </c>
      <c r="K41" s="53">
        <f t="shared" si="1"/>
        <v>31.72</v>
      </c>
      <c r="L41" s="53">
        <f t="shared" si="2"/>
        <v>75.02799999999999</v>
      </c>
      <c r="M41" s="44">
        <v>7</v>
      </c>
      <c r="N41" s="45" t="s">
        <v>27</v>
      </c>
      <c r="O41" s="35"/>
      <c r="Q41" s="35"/>
    </row>
    <row r="42" spans="1:17" s="11" customFormat="1" ht="45" customHeight="1">
      <c r="A42" s="44">
        <v>38</v>
      </c>
      <c r="B42" s="60" t="s">
        <v>150</v>
      </c>
      <c r="C42" s="60" t="s">
        <v>151</v>
      </c>
      <c r="D42" s="60" t="s">
        <v>129</v>
      </c>
      <c r="E42" s="45" t="s">
        <v>130</v>
      </c>
      <c r="F42" s="60" t="s">
        <v>21</v>
      </c>
      <c r="G42" s="44"/>
      <c r="H42" s="60" t="s">
        <v>152</v>
      </c>
      <c r="I42" s="53">
        <f t="shared" si="0"/>
        <v>44.322</v>
      </c>
      <c r="J42" s="53">
        <v>75.2</v>
      </c>
      <c r="K42" s="53">
        <f t="shared" si="1"/>
        <v>30.080000000000002</v>
      </c>
      <c r="L42" s="53">
        <f t="shared" si="2"/>
        <v>74.402</v>
      </c>
      <c r="M42" s="44">
        <v>8</v>
      </c>
      <c r="N42" s="45" t="s">
        <v>27</v>
      </c>
      <c r="O42" s="35"/>
      <c r="Q42" s="35"/>
    </row>
    <row r="43" spans="1:17" s="11" customFormat="1" ht="45" customHeight="1">
      <c r="A43" s="44">
        <v>39</v>
      </c>
      <c r="B43" s="60" t="s">
        <v>153</v>
      </c>
      <c r="C43" s="60" t="s">
        <v>154</v>
      </c>
      <c r="D43" s="60" t="s">
        <v>129</v>
      </c>
      <c r="E43" s="45" t="s">
        <v>130</v>
      </c>
      <c r="F43" s="60" t="s">
        <v>74</v>
      </c>
      <c r="G43" s="45" t="s">
        <v>75</v>
      </c>
      <c r="H43" s="60" t="s">
        <v>155</v>
      </c>
      <c r="I43" s="53">
        <f t="shared" si="0"/>
        <v>43.788000000000004</v>
      </c>
      <c r="J43" s="53">
        <v>74.5</v>
      </c>
      <c r="K43" s="53">
        <f t="shared" si="1"/>
        <v>29.8</v>
      </c>
      <c r="L43" s="53">
        <f t="shared" si="2"/>
        <v>73.58800000000001</v>
      </c>
      <c r="M43" s="44">
        <v>9</v>
      </c>
      <c r="N43" s="45" t="s">
        <v>27</v>
      </c>
      <c r="O43" s="35"/>
      <c r="Q43" s="35"/>
    </row>
    <row r="44" spans="1:17" s="11" customFormat="1" ht="45" customHeight="1">
      <c r="A44" s="44">
        <v>40</v>
      </c>
      <c r="B44" s="60" t="s">
        <v>156</v>
      </c>
      <c r="C44" s="60" t="s">
        <v>157</v>
      </c>
      <c r="D44" s="60" t="s">
        <v>129</v>
      </c>
      <c r="E44" s="45" t="s">
        <v>130</v>
      </c>
      <c r="F44" s="60" t="s">
        <v>21</v>
      </c>
      <c r="G44" s="44"/>
      <c r="H44" s="60" t="s">
        <v>155</v>
      </c>
      <c r="I44" s="53">
        <f t="shared" si="0"/>
        <v>43.788000000000004</v>
      </c>
      <c r="J44" s="53">
        <v>73.7</v>
      </c>
      <c r="K44" s="53">
        <f t="shared" si="1"/>
        <v>29.480000000000004</v>
      </c>
      <c r="L44" s="53">
        <f t="shared" si="2"/>
        <v>73.268</v>
      </c>
      <c r="M44" s="44">
        <v>10</v>
      </c>
      <c r="N44" s="45" t="s">
        <v>27</v>
      </c>
      <c r="O44" s="35"/>
      <c r="Q44" s="35"/>
    </row>
    <row r="45" spans="1:17" s="11" customFormat="1" ht="45" customHeight="1">
      <c r="A45" s="44">
        <v>41</v>
      </c>
      <c r="B45" s="60" t="s">
        <v>158</v>
      </c>
      <c r="C45" s="60" t="s">
        <v>159</v>
      </c>
      <c r="D45" s="60" t="s">
        <v>129</v>
      </c>
      <c r="E45" s="45" t="s">
        <v>130</v>
      </c>
      <c r="F45" s="60" t="s">
        <v>74</v>
      </c>
      <c r="G45" s="45" t="s">
        <v>75</v>
      </c>
      <c r="H45" s="60" t="s">
        <v>160</v>
      </c>
      <c r="I45" s="53">
        <f t="shared" si="0"/>
        <v>44.346</v>
      </c>
      <c r="J45" s="53">
        <v>72.3</v>
      </c>
      <c r="K45" s="53">
        <f t="shared" si="1"/>
        <v>28.92</v>
      </c>
      <c r="L45" s="53">
        <f t="shared" si="2"/>
        <v>73.26599999999999</v>
      </c>
      <c r="M45" s="44">
        <v>10</v>
      </c>
      <c r="N45" s="45" t="s">
        <v>27</v>
      </c>
      <c r="O45" s="35"/>
      <c r="Q45" s="35"/>
    </row>
    <row r="46" spans="1:17" s="11" customFormat="1" ht="45" customHeight="1">
      <c r="A46" s="44">
        <v>42</v>
      </c>
      <c r="B46" s="60" t="s">
        <v>161</v>
      </c>
      <c r="C46" s="60" t="s">
        <v>162</v>
      </c>
      <c r="D46" s="60" t="s">
        <v>129</v>
      </c>
      <c r="E46" s="45" t="s">
        <v>130</v>
      </c>
      <c r="F46" s="60" t="s">
        <v>21</v>
      </c>
      <c r="G46" s="44"/>
      <c r="H46" s="60" t="s">
        <v>163</v>
      </c>
      <c r="I46" s="53">
        <f t="shared" si="0"/>
        <v>43.662</v>
      </c>
      <c r="J46" s="53">
        <v>71</v>
      </c>
      <c r="K46" s="53">
        <f t="shared" si="1"/>
        <v>28.400000000000002</v>
      </c>
      <c r="L46" s="53">
        <f t="shared" si="2"/>
        <v>72.062</v>
      </c>
      <c r="M46" s="44">
        <v>11</v>
      </c>
      <c r="N46" s="45" t="s">
        <v>27</v>
      </c>
      <c r="O46" s="35"/>
      <c r="Q46" s="35"/>
    </row>
    <row r="47" spans="1:17" s="11" customFormat="1" ht="45" customHeight="1">
      <c r="A47" s="44">
        <v>43</v>
      </c>
      <c r="B47" s="60" t="s">
        <v>164</v>
      </c>
      <c r="C47" s="60" t="s">
        <v>165</v>
      </c>
      <c r="D47" s="60" t="s">
        <v>129</v>
      </c>
      <c r="E47" s="45" t="s">
        <v>130</v>
      </c>
      <c r="F47" s="60" t="s">
        <v>21</v>
      </c>
      <c r="G47" s="44"/>
      <c r="H47" s="60" t="s">
        <v>166</v>
      </c>
      <c r="I47" s="53">
        <f t="shared" si="0"/>
        <v>43.361999999999995</v>
      </c>
      <c r="J47" s="53">
        <v>70.6</v>
      </c>
      <c r="K47" s="53">
        <f t="shared" si="1"/>
        <v>28.24</v>
      </c>
      <c r="L47" s="53">
        <f t="shared" si="2"/>
        <v>71.60199999999999</v>
      </c>
      <c r="M47" s="44">
        <v>12</v>
      </c>
      <c r="N47" s="45" t="s">
        <v>27</v>
      </c>
      <c r="O47" s="35"/>
      <c r="Q47" s="35"/>
    </row>
    <row r="48" spans="1:17" s="11" customFormat="1" ht="45" customHeight="1">
      <c r="A48" s="44">
        <v>44</v>
      </c>
      <c r="B48" s="60" t="s">
        <v>167</v>
      </c>
      <c r="C48" s="60" t="s">
        <v>168</v>
      </c>
      <c r="D48" s="60" t="s">
        <v>129</v>
      </c>
      <c r="E48" s="45" t="s">
        <v>130</v>
      </c>
      <c r="F48" s="60" t="s">
        <v>21</v>
      </c>
      <c r="G48" s="44"/>
      <c r="H48" s="45" t="s">
        <v>169</v>
      </c>
      <c r="I48" s="53">
        <f t="shared" si="0"/>
        <v>45.15</v>
      </c>
      <c r="J48" s="53">
        <v>0</v>
      </c>
      <c r="K48" s="53">
        <f t="shared" si="1"/>
        <v>0</v>
      </c>
      <c r="L48" s="53">
        <f t="shared" si="2"/>
        <v>45.15</v>
      </c>
      <c r="M48" s="44">
        <v>13</v>
      </c>
      <c r="N48" s="45" t="s">
        <v>27</v>
      </c>
      <c r="O48" s="35"/>
      <c r="Q48" s="35"/>
    </row>
    <row r="49" spans="1:17" s="11" customFormat="1" ht="45" customHeight="1">
      <c r="A49" s="44">
        <v>45</v>
      </c>
      <c r="B49" s="60" t="s">
        <v>170</v>
      </c>
      <c r="C49" s="60" t="s">
        <v>171</v>
      </c>
      <c r="D49" s="60" t="s">
        <v>129</v>
      </c>
      <c r="E49" s="45" t="s">
        <v>130</v>
      </c>
      <c r="F49" s="60" t="s">
        <v>21</v>
      </c>
      <c r="G49" s="44"/>
      <c r="H49" s="60" t="s">
        <v>172</v>
      </c>
      <c r="I49" s="53">
        <f t="shared" si="0"/>
        <v>45</v>
      </c>
      <c r="J49" s="53">
        <v>0</v>
      </c>
      <c r="K49" s="53">
        <f t="shared" si="1"/>
        <v>0</v>
      </c>
      <c r="L49" s="53">
        <f t="shared" si="2"/>
        <v>45</v>
      </c>
      <c r="M49" s="44">
        <v>14</v>
      </c>
      <c r="N49" s="45" t="s">
        <v>27</v>
      </c>
      <c r="O49" s="35"/>
      <c r="Q49" s="35"/>
    </row>
    <row r="50" spans="1:17" s="11" customFormat="1" ht="45" customHeight="1">
      <c r="A50" s="44">
        <v>46</v>
      </c>
      <c r="B50" s="60" t="s">
        <v>173</v>
      </c>
      <c r="C50" s="60" t="s">
        <v>174</v>
      </c>
      <c r="D50" s="60" t="s">
        <v>129</v>
      </c>
      <c r="E50" s="45" t="s">
        <v>20</v>
      </c>
      <c r="F50" s="60" t="s">
        <v>21</v>
      </c>
      <c r="G50" s="44"/>
      <c r="H50" s="60" t="s">
        <v>175</v>
      </c>
      <c r="I50" s="53">
        <f t="shared" si="0"/>
        <v>46.722</v>
      </c>
      <c r="J50" s="53">
        <v>80.2</v>
      </c>
      <c r="K50" s="53">
        <f t="shared" si="1"/>
        <v>32.080000000000005</v>
      </c>
      <c r="L50" s="53">
        <f t="shared" si="2"/>
        <v>78.802</v>
      </c>
      <c r="M50" s="44">
        <v>1</v>
      </c>
      <c r="N50" s="45" t="s">
        <v>23</v>
      </c>
      <c r="O50" s="35"/>
      <c r="Q50" s="35"/>
    </row>
    <row r="51" spans="1:17" s="11" customFormat="1" ht="45" customHeight="1">
      <c r="A51" s="44">
        <v>47</v>
      </c>
      <c r="B51" s="60" t="s">
        <v>176</v>
      </c>
      <c r="C51" s="60" t="s">
        <v>177</v>
      </c>
      <c r="D51" s="60" t="s">
        <v>129</v>
      </c>
      <c r="E51" s="45" t="s">
        <v>20</v>
      </c>
      <c r="F51" s="60" t="s">
        <v>21</v>
      </c>
      <c r="G51" s="44"/>
      <c r="H51" s="60" t="s">
        <v>178</v>
      </c>
      <c r="I51" s="53">
        <f t="shared" si="0"/>
        <v>47.154</v>
      </c>
      <c r="J51" s="53">
        <v>78.8</v>
      </c>
      <c r="K51" s="53">
        <f t="shared" si="1"/>
        <v>31.52</v>
      </c>
      <c r="L51" s="53">
        <f t="shared" si="2"/>
        <v>78.674</v>
      </c>
      <c r="M51" s="44">
        <v>2</v>
      </c>
      <c r="N51" s="45" t="s">
        <v>23</v>
      </c>
      <c r="O51" s="35"/>
      <c r="Q51" s="35"/>
    </row>
    <row r="52" spans="1:17" s="11" customFormat="1" ht="45" customHeight="1">
      <c r="A52" s="44">
        <v>48</v>
      </c>
      <c r="B52" s="60" t="s">
        <v>179</v>
      </c>
      <c r="C52" s="60" t="s">
        <v>180</v>
      </c>
      <c r="D52" s="60" t="s">
        <v>129</v>
      </c>
      <c r="E52" s="45" t="s">
        <v>20</v>
      </c>
      <c r="F52" s="60" t="s">
        <v>21</v>
      </c>
      <c r="G52" s="44"/>
      <c r="H52" s="60" t="s">
        <v>181</v>
      </c>
      <c r="I52" s="53">
        <f t="shared" si="0"/>
        <v>45.132</v>
      </c>
      <c r="J52" s="53">
        <v>81.8</v>
      </c>
      <c r="K52" s="53">
        <f t="shared" si="1"/>
        <v>32.72</v>
      </c>
      <c r="L52" s="53">
        <f t="shared" si="2"/>
        <v>77.852</v>
      </c>
      <c r="M52" s="44">
        <v>3</v>
      </c>
      <c r="N52" s="45" t="s">
        <v>23</v>
      </c>
      <c r="O52" s="35"/>
      <c r="Q52" s="35"/>
    </row>
    <row r="53" spans="1:17" s="11" customFormat="1" ht="45" customHeight="1">
      <c r="A53" s="44">
        <v>49</v>
      </c>
      <c r="B53" s="60" t="s">
        <v>182</v>
      </c>
      <c r="C53" s="60" t="s">
        <v>183</v>
      </c>
      <c r="D53" s="60" t="s">
        <v>129</v>
      </c>
      <c r="E53" s="45" t="s">
        <v>20</v>
      </c>
      <c r="F53" s="60" t="s">
        <v>21</v>
      </c>
      <c r="G53" s="44"/>
      <c r="H53" s="60" t="s">
        <v>184</v>
      </c>
      <c r="I53" s="53">
        <f t="shared" si="0"/>
        <v>45.275999999999996</v>
      </c>
      <c r="J53" s="53">
        <v>77.8</v>
      </c>
      <c r="K53" s="53">
        <f t="shared" si="1"/>
        <v>31.12</v>
      </c>
      <c r="L53" s="53">
        <f t="shared" si="2"/>
        <v>76.396</v>
      </c>
      <c r="M53" s="44">
        <v>4</v>
      </c>
      <c r="N53" s="45" t="s">
        <v>23</v>
      </c>
      <c r="O53" s="35"/>
      <c r="Q53" s="35"/>
    </row>
    <row r="54" spans="1:17" s="11" customFormat="1" ht="45" customHeight="1">
      <c r="A54" s="44">
        <v>50</v>
      </c>
      <c r="B54" s="60" t="s">
        <v>185</v>
      </c>
      <c r="C54" s="60" t="s">
        <v>186</v>
      </c>
      <c r="D54" s="60" t="s">
        <v>129</v>
      </c>
      <c r="E54" s="45" t="s">
        <v>20</v>
      </c>
      <c r="F54" s="60" t="s">
        <v>21</v>
      </c>
      <c r="G54" s="44"/>
      <c r="H54" s="60" t="s">
        <v>187</v>
      </c>
      <c r="I54" s="53">
        <f t="shared" si="0"/>
        <v>43.614</v>
      </c>
      <c r="J54" s="53">
        <v>80.7</v>
      </c>
      <c r="K54" s="53">
        <f t="shared" si="1"/>
        <v>32.28</v>
      </c>
      <c r="L54" s="53">
        <f t="shared" si="2"/>
        <v>75.894</v>
      </c>
      <c r="M54" s="44">
        <v>5</v>
      </c>
      <c r="N54" s="45" t="s">
        <v>23</v>
      </c>
      <c r="O54" s="35"/>
      <c r="Q54" s="35"/>
    </row>
    <row r="55" spans="1:17" s="11" customFormat="1" ht="45" customHeight="1">
      <c r="A55" s="44">
        <v>51</v>
      </c>
      <c r="B55" s="60" t="s">
        <v>188</v>
      </c>
      <c r="C55" s="60" t="s">
        <v>189</v>
      </c>
      <c r="D55" s="60" t="s">
        <v>129</v>
      </c>
      <c r="E55" s="45" t="s">
        <v>20</v>
      </c>
      <c r="F55" s="60" t="s">
        <v>21</v>
      </c>
      <c r="G55" s="44"/>
      <c r="H55" s="60" t="s">
        <v>190</v>
      </c>
      <c r="I55" s="53">
        <f t="shared" si="0"/>
        <v>44.699999999999996</v>
      </c>
      <c r="J55" s="53">
        <v>77</v>
      </c>
      <c r="K55" s="53">
        <f t="shared" si="1"/>
        <v>30.8</v>
      </c>
      <c r="L55" s="53">
        <f t="shared" si="2"/>
        <v>75.5</v>
      </c>
      <c r="M55" s="44">
        <v>6</v>
      </c>
      <c r="N55" s="45" t="s">
        <v>27</v>
      </c>
      <c r="O55" s="35"/>
      <c r="Q55" s="35"/>
    </row>
    <row r="56" spans="1:17" s="11" customFormat="1" ht="45" customHeight="1">
      <c r="A56" s="44">
        <v>52</v>
      </c>
      <c r="B56" s="60" t="s">
        <v>191</v>
      </c>
      <c r="C56" s="60" t="s">
        <v>192</v>
      </c>
      <c r="D56" s="60" t="s">
        <v>129</v>
      </c>
      <c r="E56" s="45" t="s">
        <v>20</v>
      </c>
      <c r="F56" s="60" t="s">
        <v>21</v>
      </c>
      <c r="G56" s="44"/>
      <c r="H56" s="60" t="s">
        <v>193</v>
      </c>
      <c r="I56" s="53">
        <f t="shared" si="0"/>
        <v>43.284</v>
      </c>
      <c r="J56" s="53">
        <v>79.5</v>
      </c>
      <c r="K56" s="53">
        <f t="shared" si="1"/>
        <v>31.8</v>
      </c>
      <c r="L56" s="53">
        <f t="shared" si="2"/>
        <v>75.084</v>
      </c>
      <c r="M56" s="44">
        <v>7</v>
      </c>
      <c r="N56" s="45" t="s">
        <v>27</v>
      </c>
      <c r="O56" s="35"/>
      <c r="Q56" s="35"/>
    </row>
    <row r="57" spans="1:17" s="11" customFormat="1" ht="45" customHeight="1">
      <c r="A57" s="44">
        <v>53</v>
      </c>
      <c r="B57" s="60" t="s">
        <v>194</v>
      </c>
      <c r="C57" s="60" t="s">
        <v>195</v>
      </c>
      <c r="D57" s="60" t="s">
        <v>129</v>
      </c>
      <c r="E57" s="45" t="s">
        <v>20</v>
      </c>
      <c r="F57" s="60" t="s">
        <v>21</v>
      </c>
      <c r="G57" s="44"/>
      <c r="H57" s="60" t="s">
        <v>196</v>
      </c>
      <c r="I57" s="53">
        <f t="shared" si="0"/>
        <v>43.8</v>
      </c>
      <c r="J57" s="53">
        <v>76.9</v>
      </c>
      <c r="K57" s="53">
        <f t="shared" si="1"/>
        <v>30.760000000000005</v>
      </c>
      <c r="L57" s="53">
        <f t="shared" si="2"/>
        <v>74.56</v>
      </c>
      <c r="M57" s="44">
        <v>8</v>
      </c>
      <c r="N57" s="45" t="s">
        <v>27</v>
      </c>
      <c r="O57" s="35"/>
      <c r="Q57" s="35"/>
    </row>
    <row r="58" spans="1:17" s="11" customFormat="1" ht="45" customHeight="1">
      <c r="A58" s="44">
        <v>54</v>
      </c>
      <c r="B58" s="60" t="s">
        <v>197</v>
      </c>
      <c r="C58" s="60" t="s">
        <v>198</v>
      </c>
      <c r="D58" s="60" t="s">
        <v>129</v>
      </c>
      <c r="E58" s="45" t="s">
        <v>20</v>
      </c>
      <c r="F58" s="60" t="s">
        <v>21</v>
      </c>
      <c r="G58" s="44"/>
      <c r="H58" s="60" t="s">
        <v>199</v>
      </c>
      <c r="I58" s="53">
        <f t="shared" si="0"/>
        <v>42.972</v>
      </c>
      <c r="J58" s="53">
        <v>78.9</v>
      </c>
      <c r="K58" s="53">
        <f t="shared" si="1"/>
        <v>31.560000000000002</v>
      </c>
      <c r="L58" s="53">
        <f t="shared" si="2"/>
        <v>74.53200000000001</v>
      </c>
      <c r="M58" s="44">
        <v>9</v>
      </c>
      <c r="N58" s="45" t="s">
        <v>27</v>
      </c>
      <c r="O58" s="35"/>
      <c r="Q58" s="35"/>
    </row>
    <row r="59" spans="1:17" s="11" customFormat="1" ht="45" customHeight="1">
      <c r="A59" s="44">
        <v>55</v>
      </c>
      <c r="B59" s="60" t="s">
        <v>200</v>
      </c>
      <c r="C59" s="60" t="s">
        <v>201</v>
      </c>
      <c r="D59" s="60" t="s">
        <v>129</v>
      </c>
      <c r="E59" s="45" t="s">
        <v>20</v>
      </c>
      <c r="F59" s="60" t="s">
        <v>74</v>
      </c>
      <c r="G59" s="45" t="s">
        <v>75</v>
      </c>
      <c r="H59" s="60" t="s">
        <v>202</v>
      </c>
      <c r="I59" s="53">
        <f t="shared" si="0"/>
        <v>43.332</v>
      </c>
      <c r="J59" s="53">
        <v>77</v>
      </c>
      <c r="K59" s="53">
        <f t="shared" si="1"/>
        <v>30.8</v>
      </c>
      <c r="L59" s="53">
        <f t="shared" si="2"/>
        <v>74.132</v>
      </c>
      <c r="M59" s="44">
        <v>10</v>
      </c>
      <c r="N59" s="45" t="s">
        <v>27</v>
      </c>
      <c r="O59" s="35"/>
      <c r="Q59" s="35"/>
    </row>
    <row r="60" spans="1:17" s="11" customFormat="1" ht="45" customHeight="1">
      <c r="A60" s="44">
        <v>56</v>
      </c>
      <c r="B60" s="60" t="s">
        <v>203</v>
      </c>
      <c r="C60" s="60" t="s">
        <v>204</v>
      </c>
      <c r="D60" s="60" t="s">
        <v>129</v>
      </c>
      <c r="E60" s="45" t="s">
        <v>20</v>
      </c>
      <c r="F60" s="60" t="s">
        <v>21</v>
      </c>
      <c r="G60" s="44"/>
      <c r="H60" s="60" t="s">
        <v>205</v>
      </c>
      <c r="I60" s="53">
        <f t="shared" si="0"/>
        <v>44.688</v>
      </c>
      <c r="J60" s="53">
        <v>73</v>
      </c>
      <c r="K60" s="53">
        <f t="shared" si="1"/>
        <v>29.200000000000003</v>
      </c>
      <c r="L60" s="53">
        <f t="shared" si="2"/>
        <v>73.888</v>
      </c>
      <c r="M60" s="44">
        <v>11</v>
      </c>
      <c r="N60" s="45" t="s">
        <v>27</v>
      </c>
      <c r="O60" s="35"/>
      <c r="Q60" s="35"/>
    </row>
    <row r="61" spans="1:17" s="11" customFormat="1" ht="45" customHeight="1">
      <c r="A61" s="44">
        <v>57</v>
      </c>
      <c r="B61" s="60" t="s">
        <v>206</v>
      </c>
      <c r="C61" s="60" t="s">
        <v>207</v>
      </c>
      <c r="D61" s="60" t="s">
        <v>129</v>
      </c>
      <c r="E61" s="45" t="s">
        <v>20</v>
      </c>
      <c r="F61" s="60" t="s">
        <v>21</v>
      </c>
      <c r="G61" s="44"/>
      <c r="H61" s="60" t="s">
        <v>208</v>
      </c>
      <c r="I61" s="53">
        <f t="shared" si="0"/>
        <v>43.32</v>
      </c>
      <c r="J61" s="53">
        <v>75.9</v>
      </c>
      <c r="K61" s="53">
        <f t="shared" si="1"/>
        <v>30.360000000000003</v>
      </c>
      <c r="L61" s="53">
        <f t="shared" si="2"/>
        <v>73.68</v>
      </c>
      <c r="M61" s="44">
        <v>12</v>
      </c>
      <c r="N61" s="45" t="s">
        <v>27</v>
      </c>
      <c r="O61" s="35"/>
      <c r="Q61" s="35"/>
    </row>
    <row r="62" spans="1:17" s="11" customFormat="1" ht="45" customHeight="1">
      <c r="A62" s="44">
        <v>58</v>
      </c>
      <c r="B62" s="60" t="s">
        <v>209</v>
      </c>
      <c r="C62" s="60" t="s">
        <v>210</v>
      </c>
      <c r="D62" s="60" t="s">
        <v>129</v>
      </c>
      <c r="E62" s="45" t="s">
        <v>20</v>
      </c>
      <c r="F62" s="60" t="s">
        <v>74</v>
      </c>
      <c r="G62" s="45" t="s">
        <v>75</v>
      </c>
      <c r="H62" s="45" t="s">
        <v>211</v>
      </c>
      <c r="I62" s="53">
        <f t="shared" si="0"/>
        <v>43.704</v>
      </c>
      <c r="J62" s="53">
        <v>74.8</v>
      </c>
      <c r="K62" s="53">
        <f t="shared" si="1"/>
        <v>29.92</v>
      </c>
      <c r="L62" s="53">
        <f t="shared" si="2"/>
        <v>73.624</v>
      </c>
      <c r="M62" s="44">
        <v>13</v>
      </c>
      <c r="N62" s="45" t="s">
        <v>27</v>
      </c>
      <c r="O62" s="35"/>
      <c r="Q62" s="35"/>
    </row>
    <row r="63" spans="1:17" s="11" customFormat="1" ht="45" customHeight="1">
      <c r="A63" s="44">
        <v>59</v>
      </c>
      <c r="B63" s="60" t="s">
        <v>212</v>
      </c>
      <c r="C63" s="60" t="s">
        <v>213</v>
      </c>
      <c r="D63" s="60" t="s">
        <v>129</v>
      </c>
      <c r="E63" s="45" t="s">
        <v>20</v>
      </c>
      <c r="F63" s="60" t="s">
        <v>21</v>
      </c>
      <c r="G63" s="44"/>
      <c r="H63" s="60" t="s">
        <v>214</v>
      </c>
      <c r="I63" s="53">
        <f t="shared" si="0"/>
        <v>43.116</v>
      </c>
      <c r="J63" s="54" t="s">
        <v>215</v>
      </c>
      <c r="K63" s="53">
        <f t="shared" si="1"/>
        <v>30.32</v>
      </c>
      <c r="L63" s="53">
        <f t="shared" si="2"/>
        <v>73.436</v>
      </c>
      <c r="M63" s="44">
        <v>14</v>
      </c>
      <c r="N63" s="45" t="s">
        <v>27</v>
      </c>
      <c r="O63" s="35"/>
      <c r="Q63" s="35"/>
    </row>
    <row r="64" spans="1:17" s="11" customFormat="1" ht="45" customHeight="1">
      <c r="A64" s="44">
        <v>60</v>
      </c>
      <c r="B64" s="60" t="s">
        <v>216</v>
      </c>
      <c r="C64" s="45" t="s">
        <v>217</v>
      </c>
      <c r="D64" s="60" t="s">
        <v>129</v>
      </c>
      <c r="E64" s="45" t="s">
        <v>20</v>
      </c>
      <c r="F64" s="60" t="s">
        <v>21</v>
      </c>
      <c r="G64" s="44"/>
      <c r="H64" s="60" t="s">
        <v>218</v>
      </c>
      <c r="I64" s="53">
        <f t="shared" si="0"/>
        <v>42.57</v>
      </c>
      <c r="J64" s="53">
        <v>70.6</v>
      </c>
      <c r="K64" s="53">
        <f t="shared" si="1"/>
        <v>28.24</v>
      </c>
      <c r="L64" s="53">
        <f t="shared" si="2"/>
        <v>70.81</v>
      </c>
      <c r="M64" s="44">
        <v>15</v>
      </c>
      <c r="N64" s="45" t="s">
        <v>27</v>
      </c>
      <c r="O64" s="35"/>
      <c r="Q64" s="35"/>
    </row>
    <row r="65" spans="1:14" ht="64.5" customHeight="1">
      <c r="A65" s="55"/>
      <c r="B65" s="55"/>
      <c r="C65" s="55"/>
      <c r="D65" s="55"/>
      <c r="E65" s="55"/>
      <c r="F65" s="55"/>
      <c r="G65" s="55"/>
      <c r="H65" s="56"/>
      <c r="I65" s="57"/>
      <c r="J65" s="58"/>
      <c r="K65" s="59"/>
      <c r="L65" s="57"/>
      <c r="M65" s="55"/>
      <c r="N65" s="55"/>
    </row>
    <row r="66" spans="1:14" ht="64.5" customHeight="1">
      <c r="A66" s="55"/>
      <c r="B66" s="55"/>
      <c r="C66" s="55"/>
      <c r="D66" s="55"/>
      <c r="E66" s="55"/>
      <c r="F66" s="55"/>
      <c r="G66" s="55"/>
      <c r="H66" s="56"/>
      <c r="I66" s="57"/>
      <c r="J66" s="58"/>
      <c r="K66" s="59"/>
      <c r="L66" s="57"/>
      <c r="M66" s="55"/>
      <c r="N66" s="55"/>
    </row>
  </sheetData>
  <sheetProtection/>
  <mergeCells count="12">
    <mergeCell ref="A1:N1"/>
    <mergeCell ref="G3:I3"/>
    <mergeCell ref="J3:K3"/>
    <mergeCell ref="A3:A4"/>
    <mergeCell ref="B3:B4"/>
    <mergeCell ref="C3:C4"/>
    <mergeCell ref="D3:D4"/>
    <mergeCell ref="E3:E4"/>
    <mergeCell ref="F3:F4"/>
    <mergeCell ref="L3:L4"/>
    <mergeCell ref="M3:M4"/>
    <mergeCell ref="N3:N4"/>
  </mergeCells>
  <printOptions horizontalCentered="1"/>
  <pageMargins left="0.2361111111111111" right="0.2361111111111111" top="0.5506944444444445" bottom="0.66875" header="0.275" footer="0.3541666666666667"/>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O35"/>
  <sheetViews>
    <sheetView workbookViewId="0" topLeftCell="A1">
      <selection activeCell="K27" sqref="K27"/>
    </sheetView>
  </sheetViews>
  <sheetFormatPr defaultColWidth="9.00390625" defaultRowHeight="14.25"/>
  <cols>
    <col min="1" max="1" width="4.75390625" style="12" customWidth="1"/>
    <col min="2" max="2" width="15.75390625" style="12" customWidth="1"/>
    <col min="3" max="3" width="7.25390625" style="12" customWidth="1"/>
    <col min="4" max="4" width="25.00390625" style="12" customWidth="1"/>
    <col min="5" max="5" width="40.00390625" style="12" customWidth="1"/>
    <col min="6" max="6" width="7.875" style="12" customWidth="1"/>
    <col min="7" max="7" width="6.00390625" style="12" customWidth="1"/>
    <col min="8" max="8" width="7.125" style="11" customWidth="1"/>
    <col min="9" max="9" width="8.125" style="11" customWidth="1"/>
    <col min="10" max="10" width="6.50390625" style="13" customWidth="1"/>
    <col min="11" max="11" width="9.00390625" style="11" customWidth="1"/>
    <col min="12" max="12" width="9.00390625" style="12" customWidth="1"/>
    <col min="13" max="13" width="4.75390625" style="12" customWidth="1"/>
    <col min="14" max="16384" width="9.00390625" style="12" customWidth="1"/>
  </cols>
  <sheetData>
    <row r="1" spans="1:14" ht="64.5" customHeight="1">
      <c r="A1" s="14" t="s">
        <v>219</v>
      </c>
      <c r="B1" s="15"/>
      <c r="C1" s="15"/>
      <c r="D1" s="15"/>
      <c r="E1" s="15"/>
      <c r="F1" s="15"/>
      <c r="G1" s="15"/>
      <c r="H1" s="16"/>
      <c r="I1" s="16"/>
      <c r="J1" s="28"/>
      <c r="K1" s="16"/>
      <c r="L1" s="15"/>
      <c r="M1" s="15"/>
      <c r="N1" s="15"/>
    </row>
    <row r="2" spans="1:14" ht="38.25" customHeight="1">
      <c r="A2" s="17" t="s">
        <v>1</v>
      </c>
      <c r="B2" s="17" t="s">
        <v>2</v>
      </c>
      <c r="C2" s="17" t="s">
        <v>3</v>
      </c>
      <c r="D2" s="17" t="s">
        <v>4</v>
      </c>
      <c r="E2" s="17" t="s">
        <v>5</v>
      </c>
      <c r="F2" s="17" t="s">
        <v>6</v>
      </c>
      <c r="G2" s="18" t="s">
        <v>7</v>
      </c>
      <c r="H2" s="18"/>
      <c r="I2" s="18"/>
      <c r="J2" s="29" t="s">
        <v>8</v>
      </c>
      <c r="K2" s="29"/>
      <c r="L2" s="29" t="s">
        <v>9</v>
      </c>
      <c r="M2" s="30" t="s">
        <v>10</v>
      </c>
      <c r="N2" s="19" t="s">
        <v>11</v>
      </c>
    </row>
    <row r="3" spans="1:14" ht="38.25" customHeight="1">
      <c r="A3" s="17"/>
      <c r="B3" s="17"/>
      <c r="C3" s="17"/>
      <c r="D3" s="17"/>
      <c r="E3" s="17"/>
      <c r="F3" s="17"/>
      <c r="G3" s="19" t="s">
        <v>12</v>
      </c>
      <c r="H3" s="18" t="s">
        <v>13</v>
      </c>
      <c r="I3" s="19" t="s">
        <v>14</v>
      </c>
      <c r="J3" s="29" t="s">
        <v>15</v>
      </c>
      <c r="K3" s="19" t="s">
        <v>16</v>
      </c>
      <c r="L3" s="31"/>
      <c r="M3" s="31"/>
      <c r="N3" s="31"/>
    </row>
    <row r="4" spans="1:14" s="11" customFormat="1" ht="30" customHeight="1">
      <c r="A4" s="20">
        <v>1</v>
      </c>
      <c r="B4" s="61" t="s">
        <v>17</v>
      </c>
      <c r="C4" s="62" t="s">
        <v>18</v>
      </c>
      <c r="D4" s="63" t="s">
        <v>19</v>
      </c>
      <c r="E4" s="63" t="s">
        <v>220</v>
      </c>
      <c r="F4" s="64" t="s">
        <v>21</v>
      </c>
      <c r="G4" s="24"/>
      <c r="H4" s="62" t="s">
        <v>22</v>
      </c>
      <c r="I4" s="24">
        <f aca="true" t="shared" si="0" ref="I4:I33">H4*0.6</f>
        <v>44.73</v>
      </c>
      <c r="J4" s="32">
        <v>74.6</v>
      </c>
      <c r="K4" s="24">
        <f aca="true" t="shared" si="1" ref="K4:K33">J4*0.4</f>
        <v>29.84</v>
      </c>
      <c r="L4" s="24">
        <f aca="true" t="shared" si="2" ref="L4:L33">I4+K4</f>
        <v>74.57</v>
      </c>
      <c r="M4" s="33"/>
      <c r="N4" s="20"/>
    </row>
    <row r="5" spans="1:14" s="11" customFormat="1" ht="30" customHeight="1">
      <c r="A5" s="20">
        <v>2</v>
      </c>
      <c r="B5" s="61" t="s">
        <v>28</v>
      </c>
      <c r="C5" s="62" t="s">
        <v>29</v>
      </c>
      <c r="D5" s="63" t="s">
        <v>19</v>
      </c>
      <c r="E5" s="63" t="s">
        <v>220</v>
      </c>
      <c r="F5" s="62" t="s">
        <v>21</v>
      </c>
      <c r="G5" s="22"/>
      <c r="H5" s="62" t="s">
        <v>30</v>
      </c>
      <c r="I5" s="24">
        <f t="shared" si="0"/>
        <v>41.814</v>
      </c>
      <c r="J5" s="32">
        <v>76.2</v>
      </c>
      <c r="K5" s="24">
        <f t="shared" si="1"/>
        <v>30.480000000000004</v>
      </c>
      <c r="L5" s="24">
        <f t="shared" si="2"/>
        <v>72.29400000000001</v>
      </c>
      <c r="M5" s="33"/>
      <c r="N5" s="20"/>
    </row>
    <row r="6" spans="1:14" s="11" customFormat="1" ht="30" customHeight="1">
      <c r="A6" s="20">
        <v>3</v>
      </c>
      <c r="B6" s="61" t="s">
        <v>24</v>
      </c>
      <c r="C6" s="62" t="s">
        <v>25</v>
      </c>
      <c r="D6" s="63" t="s">
        <v>19</v>
      </c>
      <c r="E6" s="63" t="s">
        <v>220</v>
      </c>
      <c r="F6" s="62" t="s">
        <v>21</v>
      </c>
      <c r="G6" s="22"/>
      <c r="H6" s="62" t="s">
        <v>26</v>
      </c>
      <c r="I6" s="24">
        <f t="shared" si="0"/>
        <v>41.058</v>
      </c>
      <c r="J6" s="32">
        <v>79.8</v>
      </c>
      <c r="K6" s="24">
        <f t="shared" si="1"/>
        <v>31.92</v>
      </c>
      <c r="L6" s="24">
        <f t="shared" si="2"/>
        <v>72.97800000000001</v>
      </c>
      <c r="M6" s="33"/>
      <c r="N6" s="20"/>
    </row>
    <row r="7" spans="1:14" s="11" customFormat="1" ht="30" customHeight="1">
      <c r="A7" s="20">
        <v>4</v>
      </c>
      <c r="B7" s="61" t="s">
        <v>36</v>
      </c>
      <c r="C7" s="62" t="s">
        <v>37</v>
      </c>
      <c r="D7" s="63" t="s">
        <v>38</v>
      </c>
      <c r="E7" s="63" t="s">
        <v>221</v>
      </c>
      <c r="F7" s="62" t="s">
        <v>21</v>
      </c>
      <c r="G7" s="22"/>
      <c r="H7" s="62" t="s">
        <v>39</v>
      </c>
      <c r="I7" s="24">
        <f t="shared" si="0"/>
        <v>44.046</v>
      </c>
      <c r="J7" s="32">
        <v>72.8</v>
      </c>
      <c r="K7" s="24">
        <f t="shared" si="1"/>
        <v>29.12</v>
      </c>
      <c r="L7" s="24">
        <f t="shared" si="2"/>
        <v>73.166</v>
      </c>
      <c r="M7" s="33"/>
      <c r="N7" s="20"/>
    </row>
    <row r="8" spans="1:14" s="11" customFormat="1" ht="30" customHeight="1">
      <c r="A8" s="20">
        <v>5</v>
      </c>
      <c r="B8" s="62" t="s">
        <v>40</v>
      </c>
      <c r="C8" s="62" t="s">
        <v>41</v>
      </c>
      <c r="D8" s="23" t="s">
        <v>42</v>
      </c>
      <c r="E8" s="63" t="s">
        <v>221</v>
      </c>
      <c r="F8" s="62" t="s">
        <v>21</v>
      </c>
      <c r="G8" s="22"/>
      <c r="H8" s="62" t="s">
        <v>43</v>
      </c>
      <c r="I8" s="24">
        <f t="shared" si="0"/>
        <v>43.836</v>
      </c>
      <c r="J8" s="32">
        <v>71.4</v>
      </c>
      <c r="K8" s="24">
        <f t="shared" si="1"/>
        <v>28.560000000000002</v>
      </c>
      <c r="L8" s="24">
        <f t="shared" si="2"/>
        <v>72.396</v>
      </c>
      <c r="M8" s="33"/>
      <c r="N8" s="20"/>
    </row>
    <row r="9" spans="1:14" s="11" customFormat="1" ht="30" customHeight="1">
      <c r="A9" s="20">
        <v>6</v>
      </c>
      <c r="B9" s="62" t="s">
        <v>31</v>
      </c>
      <c r="C9" s="62" t="s">
        <v>32</v>
      </c>
      <c r="D9" s="23" t="s">
        <v>42</v>
      </c>
      <c r="E9" s="63" t="s">
        <v>221</v>
      </c>
      <c r="F9" s="62" t="s">
        <v>21</v>
      </c>
      <c r="G9" s="22"/>
      <c r="H9" s="62" t="s">
        <v>35</v>
      </c>
      <c r="I9" s="24">
        <f t="shared" si="0"/>
        <v>43.452</v>
      </c>
      <c r="J9" s="32">
        <v>79.6</v>
      </c>
      <c r="K9" s="24">
        <f t="shared" si="1"/>
        <v>31.84</v>
      </c>
      <c r="L9" s="24">
        <f t="shared" si="2"/>
        <v>75.292</v>
      </c>
      <c r="M9" s="33"/>
      <c r="N9" s="20"/>
    </row>
    <row r="10" spans="1:14" s="11" customFormat="1" ht="30" customHeight="1">
      <c r="A10" s="20">
        <v>7</v>
      </c>
      <c r="B10" s="61" t="s">
        <v>49</v>
      </c>
      <c r="C10" s="62" t="s">
        <v>50</v>
      </c>
      <c r="D10" s="63" t="s">
        <v>46</v>
      </c>
      <c r="E10" s="63" t="s">
        <v>47</v>
      </c>
      <c r="F10" s="62" t="s">
        <v>21</v>
      </c>
      <c r="G10" s="22"/>
      <c r="H10" s="62" t="s">
        <v>51</v>
      </c>
      <c r="I10" s="24">
        <f t="shared" si="0"/>
        <v>46.08</v>
      </c>
      <c r="J10" s="32">
        <v>79</v>
      </c>
      <c r="K10" s="24">
        <f t="shared" si="1"/>
        <v>31.6</v>
      </c>
      <c r="L10" s="24">
        <f t="shared" si="2"/>
        <v>77.68</v>
      </c>
      <c r="M10" s="33"/>
      <c r="N10" s="20"/>
    </row>
    <row r="11" spans="1:14" s="11" customFormat="1" ht="30" customHeight="1">
      <c r="A11" s="20">
        <v>8</v>
      </c>
      <c r="B11" s="61" t="s">
        <v>44</v>
      </c>
      <c r="C11" s="62" t="s">
        <v>45</v>
      </c>
      <c r="D11" s="63" t="s">
        <v>46</v>
      </c>
      <c r="E11" s="63" t="s">
        <v>47</v>
      </c>
      <c r="F11" s="62" t="s">
        <v>21</v>
      </c>
      <c r="G11" s="22"/>
      <c r="H11" s="62" t="s">
        <v>48</v>
      </c>
      <c r="I11" s="24">
        <f t="shared" si="0"/>
        <v>45.19199999999999</v>
      </c>
      <c r="J11" s="32">
        <v>81.6</v>
      </c>
      <c r="K11" s="24">
        <f t="shared" si="1"/>
        <v>32.64</v>
      </c>
      <c r="L11" s="24">
        <f t="shared" si="2"/>
        <v>77.832</v>
      </c>
      <c r="M11" s="33"/>
      <c r="N11" s="20"/>
    </row>
    <row r="12" spans="1:14" s="11" customFormat="1" ht="30" customHeight="1">
      <c r="A12" s="20">
        <v>9</v>
      </c>
      <c r="B12" s="61" t="s">
        <v>52</v>
      </c>
      <c r="C12" s="62" t="s">
        <v>53</v>
      </c>
      <c r="D12" s="63" t="s">
        <v>46</v>
      </c>
      <c r="E12" s="63" t="s">
        <v>47</v>
      </c>
      <c r="F12" s="62" t="s">
        <v>21</v>
      </c>
      <c r="G12" s="22"/>
      <c r="H12" s="62" t="s">
        <v>54</v>
      </c>
      <c r="I12" s="24">
        <f t="shared" si="0"/>
        <v>44.886</v>
      </c>
      <c r="J12" s="32">
        <v>76.8</v>
      </c>
      <c r="K12" s="24">
        <f t="shared" si="1"/>
        <v>30.72</v>
      </c>
      <c r="L12" s="24">
        <f t="shared" si="2"/>
        <v>75.606</v>
      </c>
      <c r="M12" s="33"/>
      <c r="N12" s="20"/>
    </row>
    <row r="13" spans="1:14" s="11" customFormat="1" ht="30" customHeight="1">
      <c r="A13" s="20">
        <v>10</v>
      </c>
      <c r="B13" s="61" t="s">
        <v>63</v>
      </c>
      <c r="C13" s="62" t="s">
        <v>64</v>
      </c>
      <c r="D13" s="63" t="s">
        <v>57</v>
      </c>
      <c r="E13" s="63" t="s">
        <v>58</v>
      </c>
      <c r="F13" s="62" t="s">
        <v>21</v>
      </c>
      <c r="G13" s="22"/>
      <c r="H13" s="62" t="s">
        <v>65</v>
      </c>
      <c r="I13" s="24">
        <f t="shared" si="0"/>
        <v>43.536</v>
      </c>
      <c r="J13" s="32">
        <v>75.8</v>
      </c>
      <c r="K13" s="24">
        <f t="shared" si="1"/>
        <v>30.32</v>
      </c>
      <c r="L13" s="24">
        <f t="shared" si="2"/>
        <v>73.856</v>
      </c>
      <c r="M13" s="33"/>
      <c r="N13" s="20"/>
    </row>
    <row r="14" spans="1:14" s="11" customFormat="1" ht="30" customHeight="1">
      <c r="A14" s="20">
        <v>11</v>
      </c>
      <c r="B14" s="61" t="s">
        <v>60</v>
      </c>
      <c r="C14" s="62" t="s">
        <v>61</v>
      </c>
      <c r="D14" s="63" t="s">
        <v>57</v>
      </c>
      <c r="E14" s="63" t="s">
        <v>58</v>
      </c>
      <c r="F14" s="62" t="s">
        <v>21</v>
      </c>
      <c r="G14" s="22"/>
      <c r="H14" s="62" t="s">
        <v>62</v>
      </c>
      <c r="I14" s="24">
        <f t="shared" si="0"/>
        <v>43.254</v>
      </c>
      <c r="J14" s="32">
        <v>77.6</v>
      </c>
      <c r="K14" s="24">
        <f t="shared" si="1"/>
        <v>31.04</v>
      </c>
      <c r="L14" s="24">
        <f t="shared" si="2"/>
        <v>74.294</v>
      </c>
      <c r="M14" s="33"/>
      <c r="N14" s="20"/>
    </row>
    <row r="15" spans="1:14" s="11" customFormat="1" ht="30" customHeight="1">
      <c r="A15" s="20">
        <v>12</v>
      </c>
      <c r="B15" s="61" t="s">
        <v>69</v>
      </c>
      <c r="C15" s="62" t="s">
        <v>70</v>
      </c>
      <c r="D15" s="63" t="s">
        <v>57</v>
      </c>
      <c r="E15" s="63" t="s">
        <v>58</v>
      </c>
      <c r="F15" s="62" t="s">
        <v>21</v>
      </c>
      <c r="G15" s="22"/>
      <c r="H15" s="62" t="s">
        <v>71</v>
      </c>
      <c r="I15" s="24">
        <f t="shared" si="0"/>
        <v>41.808</v>
      </c>
      <c r="J15" s="32">
        <v>72.2</v>
      </c>
      <c r="K15" s="24">
        <f t="shared" si="1"/>
        <v>28.880000000000003</v>
      </c>
      <c r="L15" s="24">
        <f t="shared" si="2"/>
        <v>70.688</v>
      </c>
      <c r="M15" s="33"/>
      <c r="N15" s="20"/>
    </row>
    <row r="16" spans="1:14" s="11" customFormat="1" ht="30" customHeight="1">
      <c r="A16" s="20">
        <v>13</v>
      </c>
      <c r="B16" s="61" t="s">
        <v>72</v>
      </c>
      <c r="C16" s="62" t="s">
        <v>73</v>
      </c>
      <c r="D16" s="63" t="s">
        <v>57</v>
      </c>
      <c r="E16" s="63" t="s">
        <v>58</v>
      </c>
      <c r="F16" s="62" t="s">
        <v>74</v>
      </c>
      <c r="G16" s="22" t="s">
        <v>75</v>
      </c>
      <c r="H16" s="62" t="s">
        <v>76</v>
      </c>
      <c r="I16" s="24">
        <f t="shared" si="0"/>
        <v>41.79</v>
      </c>
      <c r="J16" s="32">
        <v>70.6</v>
      </c>
      <c r="K16" s="24">
        <f t="shared" si="1"/>
        <v>28.24</v>
      </c>
      <c r="L16" s="24">
        <f t="shared" si="2"/>
        <v>70.03</v>
      </c>
      <c r="M16" s="33"/>
      <c r="N16" s="20"/>
    </row>
    <row r="17" spans="1:14" s="11" customFormat="1" ht="30" customHeight="1">
      <c r="A17" s="20">
        <v>14</v>
      </c>
      <c r="B17" s="61" t="s">
        <v>66</v>
      </c>
      <c r="C17" s="62" t="s">
        <v>67</v>
      </c>
      <c r="D17" s="63" t="s">
        <v>57</v>
      </c>
      <c r="E17" s="63" t="s">
        <v>58</v>
      </c>
      <c r="F17" s="62" t="s">
        <v>21</v>
      </c>
      <c r="G17" s="22"/>
      <c r="H17" s="62" t="s">
        <v>68</v>
      </c>
      <c r="I17" s="24">
        <f t="shared" si="0"/>
        <v>41.454</v>
      </c>
      <c r="J17" s="32">
        <v>77.4</v>
      </c>
      <c r="K17" s="24">
        <f t="shared" si="1"/>
        <v>30.960000000000004</v>
      </c>
      <c r="L17" s="24">
        <f t="shared" si="2"/>
        <v>72.414</v>
      </c>
      <c r="M17" s="33"/>
      <c r="N17" s="20"/>
    </row>
    <row r="18" spans="1:14" s="11" customFormat="1" ht="30" customHeight="1">
      <c r="A18" s="20">
        <v>15</v>
      </c>
      <c r="B18" s="61" t="s">
        <v>55</v>
      </c>
      <c r="C18" s="62" t="s">
        <v>56</v>
      </c>
      <c r="D18" s="63" t="s">
        <v>57</v>
      </c>
      <c r="E18" s="63" t="s">
        <v>58</v>
      </c>
      <c r="F18" s="62" t="s">
        <v>21</v>
      </c>
      <c r="G18" s="22"/>
      <c r="H18" s="62" t="s">
        <v>59</v>
      </c>
      <c r="I18" s="24">
        <f t="shared" si="0"/>
        <v>41.376</v>
      </c>
      <c r="J18" s="32">
        <v>82.4</v>
      </c>
      <c r="K18" s="24">
        <f t="shared" si="1"/>
        <v>32.96</v>
      </c>
      <c r="L18" s="24">
        <f t="shared" si="2"/>
        <v>74.336</v>
      </c>
      <c r="M18" s="33"/>
      <c r="N18" s="20"/>
    </row>
    <row r="19" spans="1:14" s="11" customFormat="1" ht="30" customHeight="1">
      <c r="A19" s="20">
        <v>16</v>
      </c>
      <c r="B19" s="61" t="s">
        <v>85</v>
      </c>
      <c r="C19" s="62" t="s">
        <v>86</v>
      </c>
      <c r="D19" s="63" t="s">
        <v>79</v>
      </c>
      <c r="E19" s="63" t="s">
        <v>80</v>
      </c>
      <c r="F19" s="62" t="s">
        <v>21</v>
      </c>
      <c r="G19" s="22"/>
      <c r="H19" s="62" t="s">
        <v>81</v>
      </c>
      <c r="I19" s="24">
        <f t="shared" si="0"/>
        <v>45.94199999999999</v>
      </c>
      <c r="J19" s="32">
        <v>71.8</v>
      </c>
      <c r="K19" s="24">
        <f t="shared" si="1"/>
        <v>28.72</v>
      </c>
      <c r="L19" s="24">
        <f t="shared" si="2"/>
        <v>74.66199999999999</v>
      </c>
      <c r="M19" s="33"/>
      <c r="N19" s="20"/>
    </row>
    <row r="20" spans="1:14" s="11" customFormat="1" ht="30" customHeight="1">
      <c r="A20" s="20">
        <v>17</v>
      </c>
      <c r="B20" s="61" t="s">
        <v>77</v>
      </c>
      <c r="C20" s="62" t="s">
        <v>78</v>
      </c>
      <c r="D20" s="63" t="s">
        <v>79</v>
      </c>
      <c r="E20" s="63" t="s">
        <v>80</v>
      </c>
      <c r="F20" s="62" t="s">
        <v>21</v>
      </c>
      <c r="G20" s="22"/>
      <c r="H20" s="62" t="s">
        <v>81</v>
      </c>
      <c r="I20" s="24">
        <f t="shared" si="0"/>
        <v>45.94199999999999</v>
      </c>
      <c r="J20" s="32">
        <v>76.2</v>
      </c>
      <c r="K20" s="24">
        <f t="shared" si="1"/>
        <v>30.480000000000004</v>
      </c>
      <c r="L20" s="24">
        <f t="shared" si="2"/>
        <v>76.422</v>
      </c>
      <c r="M20" s="33"/>
      <c r="N20" s="20"/>
    </row>
    <row r="21" spans="1:14" s="11" customFormat="1" ht="30" customHeight="1">
      <c r="A21" s="20">
        <v>18</v>
      </c>
      <c r="B21" s="21" t="s">
        <v>82</v>
      </c>
      <c r="C21" s="22" t="s">
        <v>83</v>
      </c>
      <c r="D21" s="63" t="s">
        <v>79</v>
      </c>
      <c r="E21" s="63" t="s">
        <v>80</v>
      </c>
      <c r="F21" s="62" t="s">
        <v>21</v>
      </c>
      <c r="G21" s="22"/>
      <c r="H21" s="22" t="s">
        <v>84</v>
      </c>
      <c r="I21" s="24">
        <f t="shared" si="0"/>
        <v>44.736</v>
      </c>
      <c r="J21" s="32">
        <v>75.2</v>
      </c>
      <c r="K21" s="24">
        <f t="shared" si="1"/>
        <v>30.080000000000002</v>
      </c>
      <c r="L21" s="24">
        <f t="shared" si="2"/>
        <v>74.816</v>
      </c>
      <c r="M21" s="33"/>
      <c r="N21" s="20"/>
    </row>
    <row r="22" spans="1:14" s="11" customFormat="1" ht="30" customHeight="1">
      <c r="A22" s="20">
        <v>19</v>
      </c>
      <c r="B22" s="61" t="s">
        <v>87</v>
      </c>
      <c r="C22" s="62" t="s">
        <v>88</v>
      </c>
      <c r="D22" s="63" t="s">
        <v>89</v>
      </c>
      <c r="E22" s="63" t="s">
        <v>90</v>
      </c>
      <c r="F22" s="62" t="s">
        <v>21</v>
      </c>
      <c r="G22" s="22"/>
      <c r="H22" s="62" t="s">
        <v>91</v>
      </c>
      <c r="I22" s="24">
        <f t="shared" si="0"/>
        <v>47.495999999999995</v>
      </c>
      <c r="J22" s="32">
        <v>78.8</v>
      </c>
      <c r="K22" s="24">
        <f t="shared" si="1"/>
        <v>31.52</v>
      </c>
      <c r="L22" s="24">
        <f t="shared" si="2"/>
        <v>79.01599999999999</v>
      </c>
      <c r="M22" s="33"/>
      <c r="N22" s="20"/>
    </row>
    <row r="23" spans="1:14" s="11" customFormat="1" ht="30" customHeight="1">
      <c r="A23" s="20">
        <v>20</v>
      </c>
      <c r="B23" s="61" t="s">
        <v>95</v>
      </c>
      <c r="C23" s="62" t="s">
        <v>96</v>
      </c>
      <c r="D23" s="63" t="s">
        <v>89</v>
      </c>
      <c r="E23" s="63" t="s">
        <v>90</v>
      </c>
      <c r="F23" s="62" t="s">
        <v>21</v>
      </c>
      <c r="G23" s="22"/>
      <c r="H23" s="62" t="s">
        <v>97</v>
      </c>
      <c r="I23" s="24">
        <f t="shared" si="0"/>
        <v>45.467999999999996</v>
      </c>
      <c r="J23" s="32">
        <v>72</v>
      </c>
      <c r="K23" s="24">
        <f t="shared" si="1"/>
        <v>28.8</v>
      </c>
      <c r="L23" s="24">
        <f t="shared" si="2"/>
        <v>74.268</v>
      </c>
      <c r="M23" s="33"/>
      <c r="N23" s="20"/>
    </row>
    <row r="24" spans="1:14" s="11" customFormat="1" ht="30" customHeight="1">
      <c r="A24" s="20">
        <v>21</v>
      </c>
      <c r="B24" s="61" t="s">
        <v>92</v>
      </c>
      <c r="C24" s="62" t="s">
        <v>93</v>
      </c>
      <c r="D24" s="63" t="s">
        <v>89</v>
      </c>
      <c r="E24" s="63" t="s">
        <v>90</v>
      </c>
      <c r="F24" s="62" t="s">
        <v>21</v>
      </c>
      <c r="G24" s="22"/>
      <c r="H24" s="62" t="s">
        <v>94</v>
      </c>
      <c r="I24" s="24">
        <f t="shared" si="0"/>
        <v>45.156</v>
      </c>
      <c r="J24" s="32">
        <v>74</v>
      </c>
      <c r="K24" s="24">
        <f t="shared" si="1"/>
        <v>29.6</v>
      </c>
      <c r="L24" s="24">
        <f t="shared" si="2"/>
        <v>74.756</v>
      </c>
      <c r="M24" s="33"/>
      <c r="N24" s="20"/>
    </row>
    <row r="25" spans="1:15" ht="30" customHeight="1">
      <c r="A25" s="25">
        <v>22</v>
      </c>
      <c r="B25" s="61" t="s">
        <v>101</v>
      </c>
      <c r="C25" s="62" t="s">
        <v>102</v>
      </c>
      <c r="D25" s="63" t="s">
        <v>89</v>
      </c>
      <c r="E25" s="63" t="s">
        <v>90</v>
      </c>
      <c r="F25" s="62" t="s">
        <v>21</v>
      </c>
      <c r="G25" s="22"/>
      <c r="H25" s="62" t="s">
        <v>103</v>
      </c>
      <c r="I25" s="24">
        <f t="shared" si="0"/>
        <v>44.675999999999995</v>
      </c>
      <c r="J25" s="32">
        <v>0</v>
      </c>
      <c r="K25" s="24">
        <f t="shared" si="1"/>
        <v>0</v>
      </c>
      <c r="L25" s="24">
        <f t="shared" si="2"/>
        <v>44.675999999999995</v>
      </c>
      <c r="M25" s="33"/>
      <c r="N25" s="25"/>
      <c r="O25" s="12" t="s">
        <v>222</v>
      </c>
    </row>
    <row r="26" spans="1:14" s="11" customFormat="1" ht="30" customHeight="1">
      <c r="A26" s="20">
        <v>23</v>
      </c>
      <c r="B26" s="61" t="s">
        <v>98</v>
      </c>
      <c r="C26" s="62" t="s">
        <v>99</v>
      </c>
      <c r="D26" s="63" t="s">
        <v>89</v>
      </c>
      <c r="E26" s="63" t="s">
        <v>90</v>
      </c>
      <c r="F26" s="62" t="s">
        <v>21</v>
      </c>
      <c r="G26" s="22"/>
      <c r="H26" s="62" t="s">
        <v>100</v>
      </c>
      <c r="I26" s="24">
        <f t="shared" si="0"/>
        <v>44.562</v>
      </c>
      <c r="J26" s="32">
        <v>73</v>
      </c>
      <c r="K26" s="24">
        <f t="shared" si="1"/>
        <v>29.200000000000003</v>
      </c>
      <c r="L26" s="24">
        <f t="shared" si="2"/>
        <v>73.762</v>
      </c>
      <c r="M26" s="33"/>
      <c r="N26" s="20"/>
    </row>
    <row r="27" spans="1:15" s="11" customFormat="1" ht="30" customHeight="1">
      <c r="A27" s="25">
        <v>24</v>
      </c>
      <c r="B27" s="61" t="s">
        <v>104</v>
      </c>
      <c r="C27" s="62" t="s">
        <v>102</v>
      </c>
      <c r="D27" s="63" t="s">
        <v>89</v>
      </c>
      <c r="E27" s="63" t="s">
        <v>90</v>
      </c>
      <c r="F27" s="62" t="s">
        <v>21</v>
      </c>
      <c r="G27" s="22"/>
      <c r="H27" s="62" t="s">
        <v>105</v>
      </c>
      <c r="I27" s="24">
        <f t="shared" si="0"/>
        <v>44.147999999999996</v>
      </c>
      <c r="J27" s="32">
        <v>0</v>
      </c>
      <c r="K27" s="24">
        <f t="shared" si="1"/>
        <v>0</v>
      </c>
      <c r="L27" s="24">
        <f t="shared" si="2"/>
        <v>44.147999999999996</v>
      </c>
      <c r="M27" s="33"/>
      <c r="N27" s="20"/>
      <c r="O27" s="11" t="s">
        <v>223</v>
      </c>
    </row>
    <row r="28" spans="1:15" ht="30" customHeight="1">
      <c r="A28" s="25">
        <v>25</v>
      </c>
      <c r="B28" s="61" t="s">
        <v>114</v>
      </c>
      <c r="C28" s="62" t="s">
        <v>115</v>
      </c>
      <c r="D28" s="63" t="s">
        <v>108</v>
      </c>
      <c r="E28" s="63" t="s">
        <v>109</v>
      </c>
      <c r="F28" s="62" t="s">
        <v>74</v>
      </c>
      <c r="G28" s="22" t="s">
        <v>75</v>
      </c>
      <c r="H28" s="62" t="s">
        <v>116</v>
      </c>
      <c r="I28" s="24">
        <f t="shared" si="0"/>
        <v>38.508</v>
      </c>
      <c r="J28" s="32">
        <v>0</v>
      </c>
      <c r="K28" s="24">
        <f t="shared" si="1"/>
        <v>0</v>
      </c>
      <c r="L28" s="24">
        <f t="shared" si="2"/>
        <v>38.508</v>
      </c>
      <c r="M28" s="33"/>
      <c r="N28" s="25"/>
      <c r="O28" s="12" t="s">
        <v>222</v>
      </c>
    </row>
    <row r="29" spans="1:14" s="11" customFormat="1" ht="30" customHeight="1">
      <c r="A29" s="20">
        <v>26</v>
      </c>
      <c r="B29" s="61" t="s">
        <v>106</v>
      </c>
      <c r="C29" s="62" t="s">
        <v>107</v>
      </c>
      <c r="D29" s="63" t="s">
        <v>108</v>
      </c>
      <c r="E29" s="63" t="s">
        <v>109</v>
      </c>
      <c r="F29" s="62" t="s">
        <v>74</v>
      </c>
      <c r="G29" s="22" t="s">
        <v>75</v>
      </c>
      <c r="H29" s="62" t="s">
        <v>110</v>
      </c>
      <c r="I29" s="24">
        <f t="shared" si="0"/>
        <v>36.684</v>
      </c>
      <c r="J29" s="27">
        <v>75.2</v>
      </c>
      <c r="K29" s="24">
        <f t="shared" si="1"/>
        <v>30.080000000000002</v>
      </c>
      <c r="L29" s="24">
        <f t="shared" si="2"/>
        <v>66.764</v>
      </c>
      <c r="M29" s="33"/>
      <c r="N29" s="27"/>
    </row>
    <row r="30" spans="1:14" s="11" customFormat="1" ht="30" customHeight="1">
      <c r="A30" s="20">
        <v>27</v>
      </c>
      <c r="B30" s="61" t="s">
        <v>111</v>
      </c>
      <c r="C30" s="62" t="s">
        <v>112</v>
      </c>
      <c r="D30" s="63" t="s">
        <v>108</v>
      </c>
      <c r="E30" s="63" t="s">
        <v>109</v>
      </c>
      <c r="F30" s="62" t="s">
        <v>74</v>
      </c>
      <c r="G30" s="22" t="s">
        <v>75</v>
      </c>
      <c r="H30" s="62" t="s">
        <v>113</v>
      </c>
      <c r="I30" s="24">
        <f t="shared" si="0"/>
        <v>35.274</v>
      </c>
      <c r="J30" s="27">
        <v>73.6</v>
      </c>
      <c r="K30" s="24">
        <f t="shared" si="1"/>
        <v>29.439999999999998</v>
      </c>
      <c r="L30" s="24">
        <f t="shared" si="2"/>
        <v>64.714</v>
      </c>
      <c r="M30" s="33"/>
      <c r="N30" s="27"/>
    </row>
    <row r="31" spans="1:14" s="11" customFormat="1" ht="30" customHeight="1">
      <c r="A31" s="20">
        <v>28</v>
      </c>
      <c r="B31" s="61" t="s">
        <v>117</v>
      </c>
      <c r="C31" s="62" t="s">
        <v>118</v>
      </c>
      <c r="D31" s="63" t="s">
        <v>119</v>
      </c>
      <c r="E31" s="63" t="s">
        <v>120</v>
      </c>
      <c r="F31" s="62" t="s">
        <v>21</v>
      </c>
      <c r="G31" s="22"/>
      <c r="H31" s="62" t="s">
        <v>100</v>
      </c>
      <c r="I31" s="24">
        <f t="shared" si="0"/>
        <v>44.562</v>
      </c>
      <c r="J31" s="27">
        <v>82.8</v>
      </c>
      <c r="K31" s="24">
        <f t="shared" si="1"/>
        <v>33.12</v>
      </c>
      <c r="L31" s="24">
        <f t="shared" si="2"/>
        <v>77.68199999999999</v>
      </c>
      <c r="M31" s="33"/>
      <c r="N31" s="27"/>
    </row>
    <row r="32" spans="1:14" s="11" customFormat="1" ht="30" customHeight="1">
      <c r="A32" s="20">
        <v>29</v>
      </c>
      <c r="B32" s="61" t="s">
        <v>121</v>
      </c>
      <c r="C32" s="62" t="s">
        <v>122</v>
      </c>
      <c r="D32" s="63" t="s">
        <v>119</v>
      </c>
      <c r="E32" s="63" t="s">
        <v>120</v>
      </c>
      <c r="F32" s="62" t="s">
        <v>21</v>
      </c>
      <c r="G32" s="22"/>
      <c r="H32" s="62" t="s">
        <v>123</v>
      </c>
      <c r="I32" s="24">
        <f t="shared" si="0"/>
        <v>42.84</v>
      </c>
      <c r="J32" s="27">
        <v>77.4</v>
      </c>
      <c r="K32" s="24">
        <f t="shared" si="1"/>
        <v>30.960000000000004</v>
      </c>
      <c r="L32" s="24">
        <f t="shared" si="2"/>
        <v>73.80000000000001</v>
      </c>
      <c r="M32" s="33"/>
      <c r="N32" s="27"/>
    </row>
    <row r="33" spans="1:14" s="11" customFormat="1" ht="30" customHeight="1">
      <c r="A33" s="20">
        <v>30</v>
      </c>
      <c r="B33" s="61" t="s">
        <v>124</v>
      </c>
      <c r="C33" s="62" t="s">
        <v>125</v>
      </c>
      <c r="D33" s="63" t="s">
        <v>119</v>
      </c>
      <c r="E33" s="63" t="s">
        <v>120</v>
      </c>
      <c r="F33" s="62" t="s">
        <v>21</v>
      </c>
      <c r="G33" s="22"/>
      <c r="H33" s="62" t="s">
        <v>126</v>
      </c>
      <c r="I33" s="24">
        <f t="shared" si="0"/>
        <v>42.174</v>
      </c>
      <c r="J33" s="27">
        <v>77.6</v>
      </c>
      <c r="K33" s="24">
        <f t="shared" si="1"/>
        <v>31.04</v>
      </c>
      <c r="L33" s="24">
        <f t="shared" si="2"/>
        <v>73.214</v>
      </c>
      <c r="M33" s="33"/>
      <c r="N33" s="27"/>
    </row>
    <row r="34" spans="1:14" ht="30" customHeight="1">
      <c r="A34" s="26"/>
      <c r="B34" s="26"/>
      <c r="C34" s="26"/>
      <c r="D34" s="26"/>
      <c r="E34" s="26"/>
      <c r="F34" s="26"/>
      <c r="G34" s="26"/>
      <c r="H34" s="27"/>
      <c r="I34" s="27"/>
      <c r="J34" s="27"/>
      <c r="K34" s="27"/>
      <c r="L34" s="26"/>
      <c r="M34" s="26"/>
      <c r="N34" s="26"/>
    </row>
    <row r="35" spans="1:14" ht="30" customHeight="1">
      <c r="A35" s="26"/>
      <c r="B35" s="26"/>
      <c r="C35" s="26"/>
      <c r="D35" s="26"/>
      <c r="E35" s="26"/>
      <c r="F35" s="26"/>
      <c r="G35" s="26"/>
      <c r="H35" s="27"/>
      <c r="I35" s="27"/>
      <c r="J35" s="27"/>
      <c r="K35" s="27"/>
      <c r="L35" s="26"/>
      <c r="M35" s="26"/>
      <c r="N35" s="26"/>
    </row>
  </sheetData>
  <sheetProtection/>
  <mergeCells count="12">
    <mergeCell ref="A1:N1"/>
    <mergeCell ref="G2:I2"/>
    <mergeCell ref="J2:K2"/>
    <mergeCell ref="A2:A3"/>
    <mergeCell ref="B2:B3"/>
    <mergeCell ref="C2:C3"/>
    <mergeCell ref="D2:D3"/>
    <mergeCell ref="E2:E3"/>
    <mergeCell ref="F2:F3"/>
    <mergeCell ref="L2:L3"/>
    <mergeCell ref="M2:M3"/>
    <mergeCell ref="N2:N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6"/>
  <sheetViews>
    <sheetView workbookViewId="0" topLeftCell="A1">
      <selection activeCell="A1" sqref="A1"/>
    </sheetView>
  </sheetViews>
  <sheetFormatPr defaultColWidth="9.00390625" defaultRowHeight="14.25"/>
  <cols>
    <col min="1" max="1" width="2.375" style="0" customWidth="1"/>
    <col min="2" max="2" width="13.75390625" style="0" customWidth="1"/>
    <col min="3" max="3" width="7.00390625" style="0" customWidth="1"/>
    <col min="4" max="5" width="8.125" style="0" customWidth="1"/>
    <col min="6" max="6" width="5.125" style="0" customWidth="1"/>
    <col min="8" max="8" width="6.375" style="0" customWidth="1"/>
    <col min="9" max="12" width="7.375" style="0" customWidth="1"/>
  </cols>
  <sheetData>
    <row r="1" spans="1:14" ht="69.75">
      <c r="A1" s="1">
        <v>1</v>
      </c>
      <c r="B1" s="65" t="s">
        <v>17</v>
      </c>
      <c r="C1" s="66" t="s">
        <v>18</v>
      </c>
      <c r="D1" s="67" t="s">
        <v>19</v>
      </c>
      <c r="E1" s="67" t="s">
        <v>220</v>
      </c>
      <c r="F1" s="68" t="s">
        <v>21</v>
      </c>
      <c r="G1" s="6"/>
      <c r="H1" s="66" t="s">
        <v>35</v>
      </c>
      <c r="I1" s="6">
        <f aca="true" t="shared" si="0" ref="I1:I6">H1*0.6</f>
        <v>43.452</v>
      </c>
      <c r="J1" s="9">
        <v>79.6</v>
      </c>
      <c r="K1" s="6">
        <f aca="true" t="shared" si="1" ref="K1:K6">J1*0.4</f>
        <v>31.84</v>
      </c>
      <c r="L1" s="6">
        <f aca="true" t="shared" si="2" ref="L1:L6">I1+K1</f>
        <v>75.292</v>
      </c>
      <c r="M1" s="10"/>
      <c r="N1" s="1"/>
    </row>
    <row r="2" spans="1:14" ht="69.75">
      <c r="A2" s="1">
        <v>2</v>
      </c>
      <c r="B2" s="65" t="s">
        <v>28</v>
      </c>
      <c r="C2" s="66" t="s">
        <v>29</v>
      </c>
      <c r="D2" s="67" t="s">
        <v>19</v>
      </c>
      <c r="E2" s="67" t="s">
        <v>220</v>
      </c>
      <c r="F2" s="66" t="s">
        <v>21</v>
      </c>
      <c r="G2" s="7"/>
      <c r="H2" s="66" t="s">
        <v>22</v>
      </c>
      <c r="I2" s="6">
        <f t="shared" si="0"/>
        <v>44.73</v>
      </c>
      <c r="J2" s="9">
        <v>74.6</v>
      </c>
      <c r="K2" s="6">
        <f t="shared" si="1"/>
        <v>29.84</v>
      </c>
      <c r="L2" s="6">
        <f t="shared" si="2"/>
        <v>74.57</v>
      </c>
      <c r="M2" s="10"/>
      <c r="N2" s="1"/>
    </row>
    <row r="3" spans="1:14" ht="69.75">
      <c r="A3" s="1">
        <v>3</v>
      </c>
      <c r="B3" s="65" t="s">
        <v>24</v>
      </c>
      <c r="C3" s="66" t="s">
        <v>25</v>
      </c>
      <c r="D3" s="67" t="s">
        <v>19</v>
      </c>
      <c r="E3" s="67" t="s">
        <v>220</v>
      </c>
      <c r="F3" s="66" t="s">
        <v>21</v>
      </c>
      <c r="G3" s="7"/>
      <c r="H3" s="66" t="s">
        <v>39</v>
      </c>
      <c r="I3" s="6">
        <f t="shared" si="0"/>
        <v>44.046</v>
      </c>
      <c r="J3" s="9">
        <v>72.8</v>
      </c>
      <c r="K3" s="6">
        <f t="shared" si="1"/>
        <v>29.12</v>
      </c>
      <c r="L3" s="6">
        <f t="shared" si="2"/>
        <v>73.166</v>
      </c>
      <c r="M3" s="10"/>
      <c r="N3" s="1"/>
    </row>
    <row r="4" spans="1:14" ht="84">
      <c r="A4" s="1">
        <v>4</v>
      </c>
      <c r="B4" s="65" t="s">
        <v>36</v>
      </c>
      <c r="C4" s="66" t="s">
        <v>37</v>
      </c>
      <c r="D4" s="67" t="s">
        <v>38</v>
      </c>
      <c r="E4" s="67" t="s">
        <v>221</v>
      </c>
      <c r="F4" s="66" t="s">
        <v>21</v>
      </c>
      <c r="G4" s="7"/>
      <c r="H4" s="66" t="s">
        <v>26</v>
      </c>
      <c r="I4" s="6">
        <f t="shared" si="0"/>
        <v>41.058</v>
      </c>
      <c r="J4" s="9">
        <v>79.8</v>
      </c>
      <c r="K4" s="6">
        <f t="shared" si="1"/>
        <v>31.92</v>
      </c>
      <c r="L4" s="6">
        <f t="shared" si="2"/>
        <v>72.97800000000001</v>
      </c>
      <c r="M4" s="10"/>
      <c r="N4" s="1"/>
    </row>
    <row r="5" spans="1:14" ht="126">
      <c r="A5" s="1">
        <v>5</v>
      </c>
      <c r="B5" s="66" t="s">
        <v>40</v>
      </c>
      <c r="C5" s="66" t="s">
        <v>41</v>
      </c>
      <c r="D5" s="8" t="s">
        <v>42</v>
      </c>
      <c r="E5" s="67" t="s">
        <v>221</v>
      </c>
      <c r="F5" s="66" t="s">
        <v>21</v>
      </c>
      <c r="G5" s="7"/>
      <c r="H5" s="66" t="s">
        <v>43</v>
      </c>
      <c r="I5" s="6">
        <f t="shared" si="0"/>
        <v>43.836</v>
      </c>
      <c r="J5" s="9">
        <v>71.4</v>
      </c>
      <c r="K5" s="6">
        <f t="shared" si="1"/>
        <v>28.560000000000002</v>
      </c>
      <c r="L5" s="6">
        <f t="shared" si="2"/>
        <v>72.396</v>
      </c>
      <c r="M5" s="10"/>
      <c r="N5" s="1"/>
    </row>
    <row r="6" spans="1:14" ht="126">
      <c r="A6" s="1">
        <v>6</v>
      </c>
      <c r="B6" s="66" t="s">
        <v>31</v>
      </c>
      <c r="C6" s="66" t="s">
        <v>32</v>
      </c>
      <c r="D6" s="8" t="s">
        <v>42</v>
      </c>
      <c r="E6" s="67" t="s">
        <v>221</v>
      </c>
      <c r="F6" s="66" t="s">
        <v>21</v>
      </c>
      <c r="G6" s="7"/>
      <c r="H6" s="66" t="s">
        <v>30</v>
      </c>
      <c r="I6" s="6">
        <f t="shared" si="0"/>
        <v>41.814</v>
      </c>
      <c r="J6" s="9">
        <v>76.2</v>
      </c>
      <c r="K6" s="6">
        <f t="shared" si="1"/>
        <v>30.480000000000004</v>
      </c>
      <c r="L6" s="6">
        <f t="shared" si="2"/>
        <v>72.29400000000001</v>
      </c>
      <c r="M6" s="10"/>
      <c r="N6"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WPS_1498113300</cp:lastModifiedBy>
  <cp:lastPrinted>2020-11-03T03:27:02Z</cp:lastPrinted>
  <dcterms:created xsi:type="dcterms:W3CDTF">2020-11-03T03:10:49Z</dcterms:created>
  <dcterms:modified xsi:type="dcterms:W3CDTF">2020-11-11T09:10:41Z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y fmtid="{D5CDD505-2E9C-101B-9397-08002B2CF9AE}" pid="4" name="KSOReadingLayo">
    <vt:bool>false</vt:bool>
  </property>
</Properties>
</file>