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基本情况" sheetId="1" r:id="rId1"/>
  </sheets>
  <definedNames>
    <definedName name="_xlnm._FilterDatabase" localSheetId="0" hidden="1">'拟聘用人员基本情况'!$A$3:$V$69</definedName>
  </definedNames>
  <calcPr fullCalcOnLoad="1"/>
</workbook>
</file>

<file path=xl/sharedStrings.xml><?xml version="1.0" encoding="utf-8"?>
<sst xmlns="http://schemas.openxmlformats.org/spreadsheetml/2006/main" count="791" uniqueCount="307">
  <si>
    <t>附件：拟聘用人员基本情况</t>
  </si>
  <si>
    <t>序号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</si>
  <si>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</si>
  <si>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</si>
  <si>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</si>
  <si>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</si>
  <si>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</si>
  <si>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</si>
  <si>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</si>
  <si>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</si>
  <si>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工作单位及职务（职称）</t>
  </si>
  <si>
    <t>招聘单位及岗位</t>
  </si>
  <si>
    <t>笔试成绩</t>
  </si>
  <si>
    <t>笔试总成绩×50%</t>
  </si>
  <si>
    <t>面试成绩</t>
  </si>
  <si>
    <t>总成绩</t>
  </si>
  <si>
    <t>名次</t>
  </si>
  <si>
    <t>考核结果</t>
  </si>
  <si>
    <t>体检结果</t>
  </si>
  <si>
    <t>备注</t>
  </si>
  <si>
    <t>职业能力倾向测验</t>
  </si>
  <si>
    <t>综合应用能力</t>
  </si>
  <si>
    <t>照顾加分</t>
  </si>
  <si>
    <t>小计</t>
  </si>
  <si>
    <t>覃聪慧</t>
  </si>
  <si>
    <t>男</t>
  </si>
  <si>
    <t>中共党员</t>
  </si>
  <si>
    <t>壮</t>
  </si>
  <si>
    <t>专科</t>
  </si>
  <si>
    <t>无</t>
  </si>
  <si>
    <r>
      <t>2016.06</t>
    </r>
    <r>
      <rPr>
        <sz val="10"/>
        <rFont val="宋体"/>
        <family val="0"/>
      </rPr>
      <t>，广西工业职业技术学院，制糖生产技术与管理专业</t>
    </r>
  </si>
  <si>
    <t>来宾市金秀县发展和改革局，编外聘用人员</t>
  </si>
  <si>
    <t>金秀县人民武装部民兵训练基地管理人员</t>
  </si>
  <si>
    <t>合格</t>
  </si>
  <si>
    <t>罗春圆</t>
  </si>
  <si>
    <t>女</t>
  </si>
  <si>
    <t>团员</t>
  </si>
  <si>
    <t>本科</t>
  </si>
  <si>
    <t>学士</t>
  </si>
  <si>
    <t>2016.07，广西外国语学院，播音与主持艺术专业</t>
  </si>
  <si>
    <t>金秀瑶族自治县融媒体中心编外聘用人员</t>
  </si>
  <si>
    <t>金秀瑶族自治县融媒体中心技术人员</t>
  </si>
  <si>
    <t>李贵波</t>
  </si>
  <si>
    <t>群众</t>
  </si>
  <si>
    <t>汉族</t>
  </si>
  <si>
    <r>
      <t>2015.07</t>
    </r>
    <r>
      <rPr>
        <sz val="10"/>
        <rFont val="宋体"/>
        <family val="0"/>
      </rPr>
      <t>，广西科技大学，建筑学专业</t>
    </r>
  </si>
  <si>
    <t>金秀县机关事务管理局后勤人员</t>
  </si>
  <si>
    <t>金秀县房产管理所技术人员</t>
  </si>
  <si>
    <t>黄路</t>
  </si>
  <si>
    <t>汉</t>
  </si>
  <si>
    <r>
      <t>2010.07</t>
    </r>
    <r>
      <rPr>
        <sz val="10"/>
        <rFont val="宋体"/>
        <family val="0"/>
      </rPr>
      <t>、桂林电子科技大学，电子信息工程</t>
    </r>
  </si>
  <si>
    <t>金秀县气象局编外聘用人员（助理工程师）</t>
  </si>
  <si>
    <t>金秀县人工影响天气管理中心技术人员</t>
  </si>
  <si>
    <t>蒙科</t>
  </si>
  <si>
    <t>瑶</t>
  </si>
  <si>
    <t>大学专科</t>
  </si>
  <si>
    <r>
      <t>2016.06</t>
    </r>
    <r>
      <rPr>
        <sz val="9"/>
        <rFont val="宋体"/>
        <family val="0"/>
      </rPr>
      <t>，广西生态工程职业技术学院，林业技术（林政资源管理方向）专业</t>
    </r>
  </si>
  <si>
    <t>金秀瑶族自治县汇森林业有限公司</t>
  </si>
  <si>
    <t>金秀县乡镇林业工作总站技术人员</t>
  </si>
  <si>
    <r>
      <t>黄镨</t>
    </r>
    <r>
      <rPr>
        <sz val="12"/>
        <rFont val="宋体"/>
        <family val="0"/>
      </rPr>
      <t>燊</t>
    </r>
  </si>
  <si>
    <t>1995.02</t>
  </si>
  <si>
    <t>大学本科</t>
  </si>
  <si>
    <t>学士学位</t>
  </si>
  <si>
    <t>2017.06，桂林电子科技大学，材料科学与工程专业</t>
  </si>
  <si>
    <t>东莞市国瓷新材料科技有限公司工程师</t>
  </si>
  <si>
    <t>金秀县罗香乡林业工作站技术人员</t>
  </si>
  <si>
    <t>黄凤萍</t>
  </si>
  <si>
    <r>
      <t>2018.06</t>
    </r>
    <r>
      <rPr>
        <sz val="10"/>
        <rFont val="宋体"/>
        <family val="0"/>
      </rPr>
      <t>，桂林电子科技大学信息科技学院，财务管理专业</t>
    </r>
  </si>
  <si>
    <t>广西永凯大桥纸业有限责任公司成本会计</t>
  </si>
  <si>
    <t>金秀县财政投资评审中心技术人员</t>
  </si>
  <si>
    <t xml:space="preserve">谭金庭 </t>
  </si>
  <si>
    <t>共青团员</t>
  </si>
  <si>
    <t>瑶族</t>
  </si>
  <si>
    <t>2018.06，桂林理工大学，地质工程专业</t>
  </si>
  <si>
    <r>
      <t>金秀县自然资源技术服务中心技术人员</t>
    </r>
    <r>
      <rPr>
        <sz val="10"/>
        <rFont val="Times New Roman"/>
        <family val="1"/>
      </rPr>
      <t>1</t>
    </r>
  </si>
  <si>
    <t>韦保丞</t>
  </si>
  <si>
    <t>1994.07</t>
  </si>
  <si>
    <t>2017.06，东北农业大学成栋学院，电子信息工程专业</t>
  </si>
  <si>
    <t>长垌乡卫生院编外聘用人员</t>
  </si>
  <si>
    <t>金秀县流动人口计划生育管理站管理人员</t>
  </si>
  <si>
    <t>李雪</t>
  </si>
  <si>
    <r>
      <t>2018.06</t>
    </r>
    <r>
      <rPr>
        <sz val="10"/>
        <rFont val="宋体"/>
        <family val="0"/>
      </rPr>
      <t>，广西民族大学，会计学专业</t>
    </r>
  </si>
  <si>
    <t>金秀妇保院单位编外聘用人员</t>
  </si>
  <si>
    <t>金秀县妇幼保健院技术人员</t>
  </si>
  <si>
    <t>莫迎</t>
  </si>
  <si>
    <t>大专</t>
  </si>
  <si>
    <r>
      <t>2018.06</t>
    </r>
    <r>
      <rPr>
        <sz val="10"/>
        <rFont val="宋体"/>
        <family val="0"/>
      </rPr>
      <t>，广西卫生技术学院，医学检验技术专业</t>
    </r>
  </si>
  <si>
    <t>广西瑞贤商贸有限公司</t>
  </si>
  <si>
    <t>金秀县妇幼保健院检验技士</t>
  </si>
  <si>
    <t>赖夏营</t>
  </si>
  <si>
    <r>
      <t>2012.01</t>
    </r>
    <r>
      <rPr>
        <sz val="10"/>
        <rFont val="宋体"/>
        <family val="0"/>
      </rPr>
      <t>，中国药科大学，药学专业</t>
    </r>
  </si>
  <si>
    <r>
      <t>桐木镇小江药店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医药销售员</t>
    </r>
  </si>
  <si>
    <t>金秀县妇幼保健院药师</t>
  </si>
  <si>
    <t>李云霜</t>
  </si>
  <si>
    <r>
      <t>2020.07</t>
    </r>
    <r>
      <rPr>
        <sz val="10"/>
        <rFont val="宋体"/>
        <family val="0"/>
      </rPr>
      <t>，右江民族医学院，卫生检验与检疫专业</t>
    </r>
  </si>
  <si>
    <t>金秀县妇幼保健院编外聘用人员</t>
  </si>
  <si>
    <t>金秀县疾病预防控制中心技术人员</t>
  </si>
  <si>
    <t>112.5</t>
  </si>
  <si>
    <t>56.25</t>
  </si>
  <si>
    <t>80.02</t>
  </si>
  <si>
    <t>136.27</t>
  </si>
  <si>
    <t>罗云妹</t>
  </si>
  <si>
    <r>
      <t>2015</t>
    </r>
    <r>
      <rPr>
        <sz val="10"/>
        <rFont val="宋体"/>
        <family val="0"/>
      </rPr>
      <t>.06，广西体育高等专科学校，营养与食品卫生专业专业</t>
    </r>
  </si>
  <si>
    <t>金秀县桐木镇政府编外聘用人员</t>
  </si>
  <si>
    <t>76</t>
  </si>
  <si>
    <t>117.1</t>
  </si>
  <si>
    <t>58.55</t>
  </si>
  <si>
    <t>76.75</t>
  </si>
  <si>
    <t>135.3</t>
  </si>
  <si>
    <t>韦成昌</t>
  </si>
  <si>
    <t>壮族</t>
  </si>
  <si>
    <t>2015.01，广西中医药大学，针灸推拿学专业</t>
  </si>
  <si>
    <t>金秀瑶族自治县瑶医医院中医住院医师</t>
  </si>
  <si>
    <t>金秀瑶族自治县人民医院中医科医师</t>
  </si>
  <si>
    <t>69.50</t>
  </si>
  <si>
    <t>85.10</t>
  </si>
  <si>
    <t>余昌木</t>
  </si>
  <si>
    <t>2013.07，广西医科大学，医学检验技术专业</t>
  </si>
  <si>
    <t>金秀瑶族自治县人民医院检验技师</t>
  </si>
  <si>
    <t>朱耀华</t>
  </si>
  <si>
    <t>2015.01，桂林医学院，医学检验专业</t>
  </si>
  <si>
    <t>马里</t>
  </si>
  <si>
    <t>2014.01，桂林医学院，医学检验专业</t>
  </si>
  <si>
    <t>金秀瑶族自治县头排镇中心卫生院检验技师</t>
  </si>
  <si>
    <t>梁银燕</t>
  </si>
  <si>
    <t>入党积极分子</t>
  </si>
  <si>
    <t>2013.06，桂林医学院，药学专业</t>
  </si>
  <si>
    <t>金秀瑶族自治县头排镇中心卫生院药师</t>
  </si>
  <si>
    <t>金秀瑶族自治县人民医院药师</t>
  </si>
  <si>
    <t>韦密</t>
  </si>
  <si>
    <t>1999.10</t>
  </si>
  <si>
    <t>2019.01，广西中医药大学，药学专业</t>
  </si>
  <si>
    <t>孔令琴</t>
  </si>
  <si>
    <t>2016.01，桂林医学院，药学专业</t>
  </si>
  <si>
    <t>吴英</t>
  </si>
  <si>
    <t>1993.10</t>
  </si>
  <si>
    <t>2016.06，桂林医学院，药学专业</t>
  </si>
  <si>
    <t>金秀瑶族自治县瑶医医院药师</t>
  </si>
  <si>
    <t>赵慧群</t>
  </si>
  <si>
    <t>2014.01，广西科技大学，护理专业</t>
  </si>
  <si>
    <t>金秀瑶族自治县人民医院护师</t>
  </si>
  <si>
    <t>金秀瑶族自治县人民医院内儿科护师1</t>
  </si>
  <si>
    <t>李明珍</t>
  </si>
  <si>
    <t>2014.06，桂林医学院，护理学专业</t>
  </si>
  <si>
    <t>金秀瑶族自治县人民医院，护师</t>
  </si>
  <si>
    <t>金秀瑶族自治县人民医院内儿科护师2</t>
  </si>
  <si>
    <t>李秋美</t>
  </si>
  <si>
    <t>2013.06，广西卫生职业技术学院，护理专业</t>
  </si>
  <si>
    <t>温妙玲</t>
  </si>
  <si>
    <t>2019.01，广西医科大学，护理学专业</t>
  </si>
  <si>
    <t>黄丽蕙</t>
  </si>
  <si>
    <t>2015.01，广西医科大学，护理专业</t>
  </si>
  <si>
    <t>钟明</t>
  </si>
  <si>
    <t>2016.01，桂林医学院，护理学专业</t>
  </si>
  <si>
    <t>李华萍</t>
  </si>
  <si>
    <t>2020.01，桂林医学院，护理学专业</t>
  </si>
  <si>
    <t>金秀瑶族自治县人民医院外科护师</t>
  </si>
  <si>
    <t>李木弦</t>
  </si>
  <si>
    <t>党员</t>
  </si>
  <si>
    <t>韦晓玲</t>
  </si>
  <si>
    <t>2017.01，桂林医学院，护理学专业</t>
  </si>
  <si>
    <t>金秀瑶族自治县人民医院主管护师</t>
  </si>
  <si>
    <t>苏春秀</t>
  </si>
  <si>
    <t>许玉娜</t>
  </si>
  <si>
    <t>李惠</t>
  </si>
  <si>
    <t>2014.06，广西科技大学，护理专业</t>
  </si>
  <si>
    <t>金秀瑶族自治县人民医院妇产科护师</t>
  </si>
  <si>
    <t>黄秋华</t>
  </si>
  <si>
    <t>唐丹</t>
  </si>
  <si>
    <t>2016.01，右江民族医学院，护理学专业</t>
  </si>
  <si>
    <t>金秀瑶族自治县人民医院手麻科护师</t>
  </si>
  <si>
    <t>梁子倩</t>
  </si>
  <si>
    <t>2016.01，广西医科大学，护理专业</t>
  </si>
  <si>
    <t>赵思敏</t>
  </si>
  <si>
    <t>2012.01，广西中医学院，护理专业</t>
  </si>
  <si>
    <t>黄祥林</t>
  </si>
  <si>
    <t>2015.06，广西机电职业技术学院，电气自动化技术专业</t>
  </si>
  <si>
    <t>贵港市平南县同和镇新雅村扶贫信息员</t>
  </si>
  <si>
    <t>金秀县长垌乡国土规建环保安监站管理人员</t>
  </si>
  <si>
    <t>第一名放弃</t>
  </si>
  <si>
    <t>陈秋宜</t>
  </si>
  <si>
    <t>2017.06，广西工商职业技术学院，会计电算化专业</t>
  </si>
  <si>
    <t>来宾市象州县中平镇人民政府农业农村综合服务中心工作人员</t>
  </si>
  <si>
    <t>金秀县长垌乡农业技术推广站技术人员</t>
  </si>
  <si>
    <t>罗诚</t>
  </si>
  <si>
    <t>2009.06，湖南网络工程职业学院，文化市场经营与管理专业</t>
  </si>
  <si>
    <t>广西梧州市蒙山县西河镇政府扶贫信息员</t>
  </si>
  <si>
    <t>金秀县忠良乡林业工作站管理人员</t>
  </si>
  <si>
    <t>张梅玲</t>
  </si>
  <si>
    <t>2014.06，广西机电职业技术学院，物业管理专业</t>
  </si>
  <si>
    <t>深圳市德普华电子测试有限公司项目工程师</t>
  </si>
  <si>
    <t>金秀县忠良乡林业工作站技术人员</t>
  </si>
  <si>
    <t>左志山</t>
  </si>
  <si>
    <t>2015.06，南宁市南宁学院，室内设计专业</t>
  </si>
  <si>
    <t>武宣县金鸡乡人民政府工作人员</t>
  </si>
  <si>
    <r>
      <t>金秀瑶族自治县工业园区管理委员会技术人员</t>
    </r>
    <r>
      <rPr>
        <sz val="10"/>
        <rFont val="Times New Roman"/>
        <family val="1"/>
      </rPr>
      <t>1</t>
    </r>
  </si>
  <si>
    <t>58.00</t>
  </si>
  <si>
    <t>88.50</t>
  </si>
  <si>
    <t>146.5</t>
  </si>
  <si>
    <t>73.25</t>
  </si>
  <si>
    <t>80.51</t>
  </si>
  <si>
    <t>153.76</t>
  </si>
  <si>
    <t>苏金星</t>
  </si>
  <si>
    <t>2013.06，广西机电职业技术学院，工商企业管理（项目管理方向）专业</t>
  </si>
  <si>
    <t>中国共产党金秀瑶族自治县委员会办公室一秘股工作人员</t>
  </si>
  <si>
    <t>金秀瑶族自治县工业园区管理委员会技术人员2</t>
  </si>
  <si>
    <t>54.50</t>
  </si>
  <si>
    <t>103.00</t>
  </si>
  <si>
    <t>3</t>
  </si>
  <si>
    <t>160.50</t>
  </si>
  <si>
    <t>80.25</t>
  </si>
  <si>
    <t>84.84</t>
  </si>
  <si>
    <t>165.09</t>
  </si>
  <si>
    <t>陆佳钰</t>
  </si>
  <si>
    <t>2019.06，中南民族大学，信息与计算科学专业</t>
  </si>
  <si>
    <t>国家税务总局金秀瑶族自治县税务局工作人员</t>
  </si>
  <si>
    <r>
      <t>金秀瑶族自治县工业园区管理委员会技术人员</t>
    </r>
    <r>
      <rPr>
        <sz val="10"/>
        <rFont val="Times New Roman"/>
        <family val="1"/>
      </rPr>
      <t>3</t>
    </r>
  </si>
  <si>
    <t>79.50</t>
  </si>
  <si>
    <t>112.50</t>
  </si>
  <si>
    <t>195.00</t>
  </si>
  <si>
    <t>97.50</t>
  </si>
  <si>
    <t>73.40</t>
  </si>
  <si>
    <t>170.90</t>
  </si>
  <si>
    <t>冯杏</t>
  </si>
  <si>
    <t>2010.06，玉林师范学院，经济学专业</t>
  </si>
  <si>
    <t>来宾市金秀县民政局，编外人员</t>
  </si>
  <si>
    <t>金秀瑶族自治县发展和改革局项目规划室技术人员</t>
  </si>
  <si>
    <t>张明珠</t>
  </si>
  <si>
    <r>
      <t>2020</t>
    </r>
    <r>
      <rPr>
        <sz val="11"/>
        <rFont val="宋体"/>
        <family val="0"/>
      </rPr>
      <t>.</t>
    </r>
    <r>
      <rPr>
        <sz val="10"/>
        <rFont val="宋体"/>
        <family val="0"/>
      </rPr>
      <t>06，南宁师范大学师园学院，汉语言文学专业</t>
    </r>
  </si>
  <si>
    <t>金秀瑶族自治县发展和改革局综合股干事，聘用人员</t>
  </si>
  <si>
    <t>金秀瑶族自治县粮食局军粮供应站技术人员</t>
  </si>
  <si>
    <t>第一、二名放弃</t>
  </si>
  <si>
    <t>韦桂青</t>
  </si>
  <si>
    <r>
      <t>2019.06</t>
    </r>
    <r>
      <rPr>
        <sz val="10"/>
        <rFont val="宋体"/>
        <family val="0"/>
      </rPr>
      <t>，广西外国语学院财务管理专业</t>
    </r>
  </si>
  <si>
    <t>来宾汽车总站编外聘用人员</t>
  </si>
  <si>
    <t>金秀县职业技术学校管理人员</t>
  </si>
  <si>
    <t>银秋平</t>
  </si>
  <si>
    <t>仫佬</t>
  </si>
  <si>
    <r>
      <t>2019.01</t>
    </r>
    <r>
      <rPr>
        <sz val="10"/>
        <rFont val="宋体"/>
        <family val="0"/>
      </rPr>
      <t>，中国地质大学，会计学专业</t>
    </r>
  </si>
  <si>
    <t>象州县住建局编外聘用人员</t>
  </si>
  <si>
    <t>金秀县桐木中学管理人员</t>
  </si>
  <si>
    <t>廖巧平</t>
  </si>
  <si>
    <r>
      <t>2017.06</t>
    </r>
    <r>
      <rPr>
        <sz val="10"/>
        <rFont val="宋体"/>
        <family val="0"/>
      </rPr>
      <t>，桂林航天工业学院，会计专业</t>
    </r>
  </si>
  <si>
    <t>金秀县头排中学管理人员</t>
  </si>
  <si>
    <t>覃思静</t>
  </si>
  <si>
    <r>
      <t>2013.06</t>
    </r>
    <r>
      <rPr>
        <sz val="10"/>
        <rFont val="宋体"/>
        <family val="0"/>
      </rPr>
      <t>，广西民族大学，会计学专业</t>
    </r>
  </si>
  <si>
    <t>金秀县民族小学管理人员</t>
  </si>
  <si>
    <t>郑晓玲</t>
  </si>
  <si>
    <r>
      <t>2017.06</t>
    </r>
    <r>
      <rPr>
        <sz val="10"/>
        <rFont val="宋体"/>
        <family val="0"/>
      </rPr>
      <t>，广西金融职业技术学院会计专业</t>
    </r>
  </si>
  <si>
    <t>金秀县忠良中心校管理人员</t>
  </si>
  <si>
    <t>唐维维</t>
  </si>
  <si>
    <r>
      <t>2012.01</t>
    </r>
    <r>
      <rPr>
        <sz val="10"/>
        <rFont val="宋体"/>
        <family val="0"/>
      </rPr>
      <t>，广西大学，财务管理专业</t>
    </r>
  </si>
  <si>
    <t>金秀县机关事务管理局编外聘用人员</t>
  </si>
  <si>
    <t>金秀县长垌中心校管理人员</t>
  </si>
  <si>
    <t>李秋萍</t>
  </si>
  <si>
    <r>
      <t>2018.06</t>
    </r>
    <r>
      <rPr>
        <sz val="10"/>
        <rFont val="宋体"/>
        <family val="0"/>
      </rPr>
      <t>，广西职业技术学院，会计与审计专业</t>
    </r>
  </si>
  <si>
    <t>金秀县罗香乡卫生院编外聘用人员</t>
  </si>
  <si>
    <t>金秀县罗香中心校管理人员</t>
  </si>
  <si>
    <t>陶宇晨</t>
  </si>
  <si>
    <t>中共党员（含中共预备党员）</t>
  </si>
  <si>
    <r>
      <t>2013.06</t>
    </r>
    <r>
      <rPr>
        <sz val="10"/>
        <rFont val="宋体"/>
        <family val="0"/>
      </rPr>
      <t>，钦州学院，自动化专业</t>
    </r>
  </si>
  <si>
    <t>金秀县机关事务管理局办公室工作人员</t>
  </si>
  <si>
    <t>金秀县金秀镇国土规建环保安监交通站技术人员1</t>
  </si>
  <si>
    <t>李秋敏</t>
  </si>
  <si>
    <t>2015.06，桂林电子科技大学，会计电算化专业</t>
  </si>
  <si>
    <t>金秀县金秀镇社会保障服务中心工作人员</t>
  </si>
  <si>
    <t>金秀县金秀镇国土规建环保安监交通站技术人员2</t>
  </si>
  <si>
    <t>陶欣霞</t>
  </si>
  <si>
    <t>1995</t>
  </si>
  <si>
    <t>2017.06，南宁职业技术学院，计算机信息管理专业</t>
  </si>
  <si>
    <t>金秀瑶族自治县消防救援大队，消防文员</t>
  </si>
  <si>
    <t xml:space="preserve"> 金秀瑶族自治县民族宗教信息中心，技术人员</t>
  </si>
  <si>
    <t>赵欧阳宸</t>
  </si>
  <si>
    <r>
      <t>2019.06</t>
    </r>
    <r>
      <rPr>
        <sz val="10"/>
        <rFont val="宋体"/>
        <family val="0"/>
      </rPr>
      <t>，桂林电子科技大学法律事务专业</t>
    </r>
  </si>
  <si>
    <r>
      <t>金秀县社区矫正服务中心技术人员</t>
    </r>
    <r>
      <rPr>
        <sz val="10"/>
        <rFont val="Times New Roman"/>
        <family val="1"/>
      </rPr>
      <t>2</t>
    </r>
  </si>
  <si>
    <t>黄蓉</t>
  </si>
  <si>
    <r>
      <t xml:space="preserve">2020.06 </t>
    </r>
    <r>
      <rPr>
        <sz val="10"/>
        <rFont val="宋体"/>
        <family val="0"/>
      </rPr>
      <t>，广西民族大学法学专业</t>
    </r>
  </si>
  <si>
    <t>金秀县人民法院编外聘用人员</t>
  </si>
  <si>
    <t>施云霞</t>
  </si>
  <si>
    <r>
      <t>2011.07</t>
    </r>
    <r>
      <rPr>
        <sz val="10"/>
        <rFont val="宋体"/>
        <family val="0"/>
      </rPr>
      <t>，漯河职业技术学院，食品加工技术专业</t>
    </r>
  </si>
  <si>
    <t>三江乡人民政府村级扶贫信息员（编外聘用人员）</t>
  </si>
  <si>
    <t>金秀县三江乡林业工作站技术人员</t>
  </si>
  <si>
    <t>古利兰</t>
  </si>
  <si>
    <t>2012.06，广西国际商务职业技术学院，会计专业</t>
  </si>
  <si>
    <t>桂林佰客喜家居用品有限责任公司</t>
  </si>
  <si>
    <t>金秀县三江乡农业技术推广站</t>
  </si>
  <si>
    <t>陶舒</t>
  </si>
  <si>
    <r>
      <t>2010.07</t>
    </r>
    <r>
      <rPr>
        <sz val="10"/>
        <rFont val="宋体"/>
        <family val="0"/>
      </rPr>
      <t>，广西交通职业技术学院，商务英语专业</t>
    </r>
  </si>
  <si>
    <t>金秀瑶族自治县卫生健康局卫生健康科教发展股副股长</t>
  </si>
  <si>
    <t>金秀瑶族自治县医疗保障服务中心技术人员1</t>
  </si>
  <si>
    <t>刘晓璇</t>
  </si>
  <si>
    <r>
      <t>2017.06</t>
    </r>
    <r>
      <rPr>
        <sz val="10"/>
        <rFont val="宋体"/>
        <family val="0"/>
      </rPr>
      <t>，中国地质大学（武汉），信息与计算科学专业</t>
    </r>
  </si>
  <si>
    <t>金秀镇人民政府编外聘用人员</t>
  </si>
  <si>
    <r>
      <t>金秀瑶族自治县医疗保障服务中心技术人员</t>
    </r>
    <r>
      <rPr>
        <sz val="10"/>
        <rFont val="Times New Roman"/>
        <family val="1"/>
      </rPr>
      <t>2</t>
    </r>
  </si>
  <si>
    <t>李坚平</t>
  </si>
  <si>
    <r>
      <t>2018.06</t>
    </r>
    <r>
      <rPr>
        <sz val="10"/>
        <rFont val="宋体"/>
        <family val="0"/>
      </rPr>
      <t>，广西外国语学院，财务管理专业</t>
    </r>
  </si>
  <si>
    <t>金秀瑶族自治县医疗保障服务中心技术人员3</t>
  </si>
  <si>
    <t>吴玲玲</t>
  </si>
  <si>
    <t>1990.02</t>
  </si>
  <si>
    <t>2014.06，广西医科大学，药学专业</t>
  </si>
  <si>
    <t>来宾市兴宾区政务服务和大数据发展局一窗受理工作人员</t>
  </si>
  <si>
    <t>金秀瑶族自治县医疗保障服务中心技术人员4</t>
  </si>
  <si>
    <t>冯燕</t>
  </si>
  <si>
    <t xml:space="preserve">女 </t>
  </si>
  <si>
    <r>
      <t>2019.07</t>
    </r>
    <r>
      <rPr>
        <sz val="10"/>
        <rFont val="宋体"/>
        <family val="0"/>
      </rPr>
      <t>，中北大学，数学与应用数学专业</t>
    </r>
  </si>
  <si>
    <t>金秀县消防救援大队</t>
  </si>
  <si>
    <t>金秀县森林防火指挥部技术人员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</si>
</sst>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b/>
      <sz val="9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76" fontId="3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176" fontId="34" fillId="0" borderId="10" xfId="0" applyNumberFormat="1" applyFont="1" applyBorder="1" applyAlignment="1">
      <alignment horizontal="center" vertical="center" wrapText="1"/>
    </xf>
    <xf numFmtId="176" fontId="3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4" xfId="65"/>
    <cellStyle name="常规 2 6" xfId="66"/>
    <cellStyle name="常规 13" xfId="67"/>
    <cellStyle name="常规 74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workbookViewId="0" topLeftCell="A61">
      <selection activeCell="R42" sqref="R42"/>
    </sheetView>
  </sheetViews>
  <sheetFormatPr defaultColWidth="9.00390625" defaultRowHeight="14.25"/>
  <cols>
    <col min="1" max="1" width="3.875" style="3" customWidth="1"/>
    <col min="2" max="2" width="7.75390625" style="3" customWidth="1"/>
    <col min="3" max="3" width="5.00390625" style="3" customWidth="1"/>
    <col min="4" max="4" width="8.625" style="4" customWidth="1"/>
    <col min="5" max="5" width="5.375" style="3" customWidth="1"/>
    <col min="6" max="6" width="5.25390625" style="5" customWidth="1"/>
    <col min="7" max="7" width="6.125" style="3" customWidth="1"/>
    <col min="8" max="8" width="6.00390625" style="3" customWidth="1"/>
    <col min="9" max="9" width="17.50390625" style="6" customWidth="1"/>
    <col min="10" max="10" width="17.375" style="3" customWidth="1"/>
    <col min="11" max="11" width="14.875" style="3" customWidth="1"/>
    <col min="12" max="13" width="5.75390625" style="3" customWidth="1"/>
    <col min="14" max="14" width="4.75390625" style="3" customWidth="1"/>
    <col min="15" max="15" width="5.75390625" style="3" customWidth="1"/>
    <col min="16" max="16" width="6.25390625" style="3" customWidth="1"/>
    <col min="17" max="17" width="6.50390625" style="3" customWidth="1"/>
    <col min="18" max="18" width="8.375" style="7" customWidth="1"/>
    <col min="19" max="21" width="5.00390625" style="3" customWidth="1"/>
    <col min="22" max="22" width="9.00390625" style="3" customWidth="1"/>
    <col min="23" max="251" width="9.00390625" style="8" customWidth="1"/>
    <col min="252" max="16384" width="9.00390625" style="8" customWidth="1"/>
  </cols>
  <sheetData>
    <row r="1" spans="1:22" ht="39" customHeight="1">
      <c r="A1" s="9" t="s">
        <v>0</v>
      </c>
      <c r="B1" s="9"/>
      <c r="C1" s="9"/>
      <c r="D1" s="10"/>
      <c r="E1" s="9"/>
      <c r="F1" s="11"/>
      <c r="G1" s="9"/>
      <c r="H1" s="9"/>
      <c r="I1" s="18"/>
      <c r="J1" s="9"/>
      <c r="K1" s="9"/>
      <c r="L1" s="9"/>
      <c r="M1" s="9"/>
      <c r="N1" s="9"/>
      <c r="O1" s="9"/>
      <c r="P1" s="9"/>
      <c r="Q1" s="9"/>
      <c r="R1" s="23"/>
      <c r="S1" s="9"/>
      <c r="T1" s="9"/>
      <c r="U1" s="9"/>
      <c r="V1" s="9"/>
    </row>
    <row r="2" spans="1:22" s="1" customFormat="1" ht="24.75" customHeight="1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2" t="s">
        <v>7</v>
      </c>
      <c r="H2" s="12" t="s">
        <v>8</v>
      </c>
      <c r="I2" s="19" t="s">
        <v>9</v>
      </c>
      <c r="J2" s="13" t="s">
        <v>10</v>
      </c>
      <c r="K2" s="12" t="s">
        <v>11</v>
      </c>
      <c r="L2" s="12" t="s">
        <v>12</v>
      </c>
      <c r="M2" s="12"/>
      <c r="N2" s="12"/>
      <c r="O2" s="12"/>
      <c r="P2" s="20" t="s">
        <v>13</v>
      </c>
      <c r="Q2" s="24" t="s">
        <v>14</v>
      </c>
      <c r="R2" s="25" t="s">
        <v>15</v>
      </c>
      <c r="S2" s="12" t="s">
        <v>16</v>
      </c>
      <c r="T2" s="24" t="s">
        <v>17</v>
      </c>
      <c r="U2" s="24" t="s">
        <v>18</v>
      </c>
      <c r="V2" s="13" t="s">
        <v>19</v>
      </c>
    </row>
    <row r="3" spans="1:22" s="1" customFormat="1" ht="67.5" customHeight="1">
      <c r="A3" s="13"/>
      <c r="B3" s="15"/>
      <c r="C3" s="15"/>
      <c r="D3" s="16"/>
      <c r="E3" s="15"/>
      <c r="F3" s="15"/>
      <c r="G3" s="13"/>
      <c r="H3" s="13"/>
      <c r="I3" s="21"/>
      <c r="J3" s="15"/>
      <c r="K3" s="13"/>
      <c r="L3" s="13" t="s">
        <v>20</v>
      </c>
      <c r="M3" s="13" t="s">
        <v>21</v>
      </c>
      <c r="N3" s="13" t="s">
        <v>22</v>
      </c>
      <c r="O3" s="13" t="s">
        <v>23</v>
      </c>
      <c r="P3" s="22"/>
      <c r="Q3" s="20"/>
      <c r="R3" s="26"/>
      <c r="S3" s="13"/>
      <c r="T3" s="20"/>
      <c r="U3" s="20"/>
      <c r="V3" s="15"/>
    </row>
    <row r="4" spans="1:22" s="2" customFormat="1" ht="51" customHeight="1">
      <c r="A4" s="17">
        <v>1</v>
      </c>
      <c r="B4" s="17" t="s">
        <v>24</v>
      </c>
      <c r="C4" s="17" t="s">
        <v>25</v>
      </c>
      <c r="D4" s="17">
        <v>1994.01</v>
      </c>
      <c r="E4" s="17" t="s">
        <v>26</v>
      </c>
      <c r="F4" s="17" t="s">
        <v>27</v>
      </c>
      <c r="G4" s="17" t="s">
        <v>28</v>
      </c>
      <c r="H4" s="17" t="s">
        <v>29</v>
      </c>
      <c r="I4" s="17" t="s">
        <v>30</v>
      </c>
      <c r="J4" s="17" t="s">
        <v>31</v>
      </c>
      <c r="K4" s="17" t="s">
        <v>32</v>
      </c>
      <c r="L4" s="17">
        <v>64</v>
      </c>
      <c r="M4" s="17">
        <v>92</v>
      </c>
      <c r="N4" s="17">
        <v>3</v>
      </c>
      <c r="O4" s="17">
        <f>L4+M4+N4</f>
        <v>159</v>
      </c>
      <c r="P4" s="17">
        <f>O4/2</f>
        <v>79.5</v>
      </c>
      <c r="Q4" s="17">
        <v>74.13</v>
      </c>
      <c r="R4" s="17">
        <f aca="true" t="shared" si="0" ref="R4:R9">P4+Q4</f>
        <v>153.63</v>
      </c>
      <c r="S4" s="17">
        <v>1</v>
      </c>
      <c r="T4" s="17" t="s">
        <v>33</v>
      </c>
      <c r="U4" s="17" t="s">
        <v>33</v>
      </c>
      <c r="V4" s="17"/>
    </row>
    <row r="5" spans="1:22" s="2" customFormat="1" ht="63" customHeight="1">
      <c r="A5" s="17">
        <v>2</v>
      </c>
      <c r="B5" s="17" t="s">
        <v>34</v>
      </c>
      <c r="C5" s="17" t="s">
        <v>35</v>
      </c>
      <c r="D5" s="17">
        <v>1993.07</v>
      </c>
      <c r="E5" s="17" t="s">
        <v>36</v>
      </c>
      <c r="F5" s="17" t="s">
        <v>27</v>
      </c>
      <c r="G5" s="17" t="s">
        <v>37</v>
      </c>
      <c r="H5" s="17" t="s">
        <v>38</v>
      </c>
      <c r="I5" s="17" t="s">
        <v>39</v>
      </c>
      <c r="J5" s="17" t="s">
        <v>40</v>
      </c>
      <c r="K5" s="17" t="s">
        <v>41</v>
      </c>
      <c r="L5" s="17">
        <v>73</v>
      </c>
      <c r="M5" s="17">
        <v>85.5</v>
      </c>
      <c r="N5" s="17">
        <v>3</v>
      </c>
      <c r="O5" s="17">
        <v>161.5</v>
      </c>
      <c r="P5" s="17">
        <v>80.75</v>
      </c>
      <c r="Q5" s="17">
        <v>84.4</v>
      </c>
      <c r="R5" s="17">
        <v>165.15</v>
      </c>
      <c r="S5" s="17">
        <v>1</v>
      </c>
      <c r="T5" s="17" t="s">
        <v>33</v>
      </c>
      <c r="U5" s="17" t="s">
        <v>33</v>
      </c>
      <c r="V5" s="17"/>
    </row>
    <row r="6" spans="1:28" s="2" customFormat="1" ht="67.5" customHeight="1">
      <c r="A6" s="17">
        <v>3</v>
      </c>
      <c r="B6" s="17" t="s">
        <v>42</v>
      </c>
      <c r="C6" s="17" t="s">
        <v>25</v>
      </c>
      <c r="D6" s="17">
        <v>1985.04</v>
      </c>
      <c r="E6" s="17" t="s">
        <v>43</v>
      </c>
      <c r="F6" s="17" t="s">
        <v>44</v>
      </c>
      <c r="G6" s="17" t="s">
        <v>37</v>
      </c>
      <c r="H6" s="17" t="s">
        <v>38</v>
      </c>
      <c r="I6" s="17" t="s">
        <v>45</v>
      </c>
      <c r="J6" s="17" t="s">
        <v>46</v>
      </c>
      <c r="K6" s="17" t="s">
        <v>47</v>
      </c>
      <c r="L6" s="17">
        <v>68.5</v>
      </c>
      <c r="M6" s="17">
        <v>73</v>
      </c>
      <c r="N6" s="17">
        <v>0</v>
      </c>
      <c r="O6" s="17">
        <v>141.5</v>
      </c>
      <c r="P6" s="17">
        <v>70.75</v>
      </c>
      <c r="Q6" s="17">
        <v>80.78</v>
      </c>
      <c r="R6" s="17">
        <v>151.53</v>
      </c>
      <c r="S6" s="17">
        <v>1</v>
      </c>
      <c r="T6" s="17" t="s">
        <v>33</v>
      </c>
      <c r="U6" s="17" t="s">
        <v>33</v>
      </c>
      <c r="V6" s="17"/>
      <c r="AB6" s="27"/>
    </row>
    <row r="7" spans="1:22" s="2" customFormat="1" ht="75" customHeight="1">
      <c r="A7" s="17">
        <v>4</v>
      </c>
      <c r="B7" s="17" t="s">
        <v>48</v>
      </c>
      <c r="C7" s="17" t="s">
        <v>25</v>
      </c>
      <c r="D7" s="17">
        <v>1985.06</v>
      </c>
      <c r="E7" s="17" t="s">
        <v>43</v>
      </c>
      <c r="F7" s="17" t="s">
        <v>49</v>
      </c>
      <c r="G7" s="17" t="s">
        <v>37</v>
      </c>
      <c r="H7" s="17" t="s">
        <v>38</v>
      </c>
      <c r="I7" s="17" t="s">
        <v>50</v>
      </c>
      <c r="J7" s="17" t="s">
        <v>51</v>
      </c>
      <c r="K7" s="17" t="s">
        <v>52</v>
      </c>
      <c r="L7" s="17">
        <v>45</v>
      </c>
      <c r="M7" s="17">
        <v>77</v>
      </c>
      <c r="N7" s="17">
        <v>0</v>
      </c>
      <c r="O7" s="17">
        <v>122</v>
      </c>
      <c r="P7" s="17">
        <v>61</v>
      </c>
      <c r="Q7" s="17">
        <v>74.31</v>
      </c>
      <c r="R7" s="17">
        <f t="shared" si="0"/>
        <v>135.31</v>
      </c>
      <c r="S7" s="17">
        <v>1</v>
      </c>
      <c r="T7" s="17" t="s">
        <v>33</v>
      </c>
      <c r="U7" s="17" t="s">
        <v>33</v>
      </c>
      <c r="V7" s="17"/>
    </row>
    <row r="8" spans="1:22" s="2" customFormat="1" ht="69.75" customHeight="1">
      <c r="A8" s="17">
        <v>5</v>
      </c>
      <c r="B8" s="17" t="s">
        <v>53</v>
      </c>
      <c r="C8" s="17" t="s">
        <v>25</v>
      </c>
      <c r="D8" s="17">
        <v>1990.4</v>
      </c>
      <c r="E8" s="17" t="s">
        <v>43</v>
      </c>
      <c r="F8" s="17" t="s">
        <v>54</v>
      </c>
      <c r="G8" s="17" t="s">
        <v>55</v>
      </c>
      <c r="H8" s="17" t="s">
        <v>29</v>
      </c>
      <c r="I8" s="17" t="s">
        <v>56</v>
      </c>
      <c r="J8" s="17" t="s">
        <v>57</v>
      </c>
      <c r="K8" s="17" t="s">
        <v>58</v>
      </c>
      <c r="L8" s="17">
        <v>45.5</v>
      </c>
      <c r="M8" s="17">
        <v>65.5</v>
      </c>
      <c r="N8" s="17">
        <v>3</v>
      </c>
      <c r="O8" s="17">
        <v>114</v>
      </c>
      <c r="P8" s="17">
        <v>57</v>
      </c>
      <c r="Q8" s="17">
        <v>74.4</v>
      </c>
      <c r="R8" s="17">
        <v>131.4</v>
      </c>
      <c r="S8" s="17">
        <v>1</v>
      </c>
      <c r="T8" s="17" t="s">
        <v>33</v>
      </c>
      <c r="U8" s="17" t="s">
        <v>33</v>
      </c>
      <c r="V8" s="17"/>
    </row>
    <row r="9" spans="1:22" s="2" customFormat="1" ht="63" customHeight="1">
      <c r="A9" s="17">
        <v>6</v>
      </c>
      <c r="B9" s="17" t="s">
        <v>59</v>
      </c>
      <c r="C9" s="17" t="s">
        <v>25</v>
      </c>
      <c r="D9" s="17" t="s">
        <v>60</v>
      </c>
      <c r="E9" s="17" t="s">
        <v>43</v>
      </c>
      <c r="F9" s="17" t="s">
        <v>54</v>
      </c>
      <c r="G9" s="17" t="s">
        <v>61</v>
      </c>
      <c r="H9" s="17" t="s">
        <v>62</v>
      </c>
      <c r="I9" s="17" t="s">
        <v>63</v>
      </c>
      <c r="J9" s="17" t="s">
        <v>64</v>
      </c>
      <c r="K9" s="17" t="s">
        <v>65</v>
      </c>
      <c r="L9" s="17">
        <v>71.5</v>
      </c>
      <c r="M9" s="17">
        <v>77.5</v>
      </c>
      <c r="N9" s="17">
        <v>3</v>
      </c>
      <c r="O9" s="17">
        <f>SUM(L9:N9)</f>
        <v>152</v>
      </c>
      <c r="P9" s="17">
        <f>O9/2</f>
        <v>76</v>
      </c>
      <c r="Q9" s="17">
        <v>81.55</v>
      </c>
      <c r="R9" s="17">
        <f t="shared" si="0"/>
        <v>157.55</v>
      </c>
      <c r="S9" s="17">
        <v>2</v>
      </c>
      <c r="T9" s="17" t="s">
        <v>33</v>
      </c>
      <c r="U9" s="17" t="s">
        <v>33</v>
      </c>
      <c r="V9" s="17"/>
    </row>
    <row r="10" spans="1:22" s="2" customFormat="1" ht="51" customHeight="1">
      <c r="A10" s="17">
        <v>7</v>
      </c>
      <c r="B10" s="17" t="s">
        <v>66</v>
      </c>
      <c r="C10" s="17" t="s">
        <v>35</v>
      </c>
      <c r="D10" s="17">
        <v>1996.02</v>
      </c>
      <c r="E10" s="17" t="s">
        <v>43</v>
      </c>
      <c r="F10" s="17" t="s">
        <v>49</v>
      </c>
      <c r="G10" s="17" t="s">
        <v>37</v>
      </c>
      <c r="H10" s="17" t="s">
        <v>38</v>
      </c>
      <c r="I10" s="17" t="s">
        <v>67</v>
      </c>
      <c r="J10" s="17" t="s">
        <v>68</v>
      </c>
      <c r="K10" s="17" t="s">
        <v>69</v>
      </c>
      <c r="L10" s="17">
        <v>70</v>
      </c>
      <c r="M10" s="17">
        <v>90.5</v>
      </c>
      <c r="N10" s="17">
        <v>0</v>
      </c>
      <c r="O10" s="17">
        <v>160.5</v>
      </c>
      <c r="P10" s="17">
        <v>80.25</v>
      </c>
      <c r="Q10" s="17">
        <v>74.94</v>
      </c>
      <c r="R10" s="17">
        <v>155.19</v>
      </c>
      <c r="S10" s="17">
        <v>1</v>
      </c>
      <c r="T10" s="17" t="s">
        <v>33</v>
      </c>
      <c r="U10" s="17" t="s">
        <v>33</v>
      </c>
      <c r="V10" s="17"/>
    </row>
    <row r="11" spans="1:22" s="2" customFormat="1" ht="51.75" customHeight="1">
      <c r="A11" s="17">
        <v>8</v>
      </c>
      <c r="B11" s="17" t="s">
        <v>70</v>
      </c>
      <c r="C11" s="17" t="s">
        <v>25</v>
      </c>
      <c r="D11" s="17">
        <v>1995.11</v>
      </c>
      <c r="E11" s="17" t="s">
        <v>71</v>
      </c>
      <c r="F11" s="17" t="s">
        <v>72</v>
      </c>
      <c r="G11" s="17" t="s">
        <v>37</v>
      </c>
      <c r="H11" s="17" t="s">
        <v>38</v>
      </c>
      <c r="I11" s="17" t="s">
        <v>73</v>
      </c>
      <c r="J11" s="17" t="s">
        <v>29</v>
      </c>
      <c r="K11" s="17" t="s">
        <v>74</v>
      </c>
      <c r="L11" s="17">
        <v>75.5</v>
      </c>
      <c r="M11" s="17">
        <v>98.5</v>
      </c>
      <c r="N11" s="17">
        <v>3</v>
      </c>
      <c r="O11" s="17">
        <v>177</v>
      </c>
      <c r="P11" s="17">
        <v>88.5</v>
      </c>
      <c r="Q11" s="17">
        <v>78.2</v>
      </c>
      <c r="R11" s="17">
        <v>166.7</v>
      </c>
      <c r="S11" s="17">
        <v>1</v>
      </c>
      <c r="T11" s="17" t="s">
        <v>33</v>
      </c>
      <c r="U11" s="17" t="s">
        <v>33</v>
      </c>
      <c r="V11" s="17"/>
    </row>
    <row r="12" spans="1:22" s="2" customFormat="1" ht="54" customHeight="1">
      <c r="A12" s="17">
        <v>9</v>
      </c>
      <c r="B12" s="17" t="s">
        <v>75</v>
      </c>
      <c r="C12" s="17" t="s">
        <v>25</v>
      </c>
      <c r="D12" s="17" t="s">
        <v>76</v>
      </c>
      <c r="E12" s="17" t="s">
        <v>43</v>
      </c>
      <c r="F12" s="17" t="s">
        <v>54</v>
      </c>
      <c r="G12" s="17" t="s">
        <v>37</v>
      </c>
      <c r="H12" s="17" t="s">
        <v>38</v>
      </c>
      <c r="I12" s="17" t="s">
        <v>77</v>
      </c>
      <c r="J12" s="17" t="s">
        <v>78</v>
      </c>
      <c r="K12" s="17" t="s">
        <v>79</v>
      </c>
      <c r="L12" s="17">
        <v>65.5</v>
      </c>
      <c r="M12" s="17">
        <v>59</v>
      </c>
      <c r="N12" s="17">
        <v>3</v>
      </c>
      <c r="O12" s="17">
        <v>128</v>
      </c>
      <c r="P12" s="17">
        <v>63.75</v>
      </c>
      <c r="Q12" s="17">
        <v>81.05</v>
      </c>
      <c r="R12" s="17">
        <v>144.8</v>
      </c>
      <c r="S12" s="17">
        <v>1</v>
      </c>
      <c r="T12" s="17" t="s">
        <v>33</v>
      </c>
      <c r="U12" s="17" t="s">
        <v>33</v>
      </c>
      <c r="V12" s="17"/>
    </row>
    <row r="13" spans="1:22" s="2" customFormat="1" ht="49.5" customHeight="1">
      <c r="A13" s="17">
        <v>10</v>
      </c>
      <c r="B13" s="17" t="s">
        <v>80</v>
      </c>
      <c r="C13" s="17" t="s">
        <v>35</v>
      </c>
      <c r="D13" s="17">
        <v>1993.2</v>
      </c>
      <c r="E13" s="17" t="s">
        <v>43</v>
      </c>
      <c r="F13" s="17" t="s">
        <v>49</v>
      </c>
      <c r="G13" s="17" t="s">
        <v>37</v>
      </c>
      <c r="H13" s="17" t="s">
        <v>38</v>
      </c>
      <c r="I13" s="17" t="s">
        <v>81</v>
      </c>
      <c r="J13" s="17" t="s">
        <v>82</v>
      </c>
      <c r="K13" s="17" t="s">
        <v>83</v>
      </c>
      <c r="L13" s="17">
        <v>58.5</v>
      </c>
      <c r="M13" s="17">
        <v>72</v>
      </c>
      <c r="N13" s="17">
        <v>0</v>
      </c>
      <c r="O13" s="17">
        <v>130.5</v>
      </c>
      <c r="P13" s="17">
        <v>65.25</v>
      </c>
      <c r="Q13" s="17">
        <v>75.94</v>
      </c>
      <c r="R13" s="17">
        <v>141.19</v>
      </c>
      <c r="S13" s="17">
        <v>1</v>
      </c>
      <c r="T13" s="17" t="s">
        <v>33</v>
      </c>
      <c r="U13" s="17" t="s">
        <v>33</v>
      </c>
      <c r="V13" s="17"/>
    </row>
    <row r="14" spans="1:22" s="2" customFormat="1" ht="63" customHeight="1">
      <c r="A14" s="17">
        <v>11</v>
      </c>
      <c r="B14" s="17" t="s">
        <v>84</v>
      </c>
      <c r="C14" s="17" t="s">
        <v>35</v>
      </c>
      <c r="D14" s="17">
        <v>1996.1</v>
      </c>
      <c r="E14" s="17" t="s">
        <v>43</v>
      </c>
      <c r="F14" s="17" t="s">
        <v>27</v>
      </c>
      <c r="G14" s="17" t="s">
        <v>85</v>
      </c>
      <c r="H14" s="17" t="s">
        <v>29</v>
      </c>
      <c r="I14" s="17" t="s">
        <v>86</v>
      </c>
      <c r="J14" s="17" t="s">
        <v>87</v>
      </c>
      <c r="K14" s="17" t="s">
        <v>88</v>
      </c>
      <c r="L14" s="17">
        <v>58.5</v>
      </c>
      <c r="M14" s="17">
        <v>81.2</v>
      </c>
      <c r="N14" s="17">
        <v>3</v>
      </c>
      <c r="O14" s="17">
        <v>142.7</v>
      </c>
      <c r="P14" s="17">
        <v>71.35</v>
      </c>
      <c r="Q14" s="17">
        <v>75.65</v>
      </c>
      <c r="R14" s="17">
        <v>147</v>
      </c>
      <c r="S14" s="17">
        <v>1</v>
      </c>
      <c r="T14" s="17" t="s">
        <v>33</v>
      </c>
      <c r="U14" s="17" t="s">
        <v>33</v>
      </c>
      <c r="V14" s="17"/>
    </row>
    <row r="15" spans="1:22" s="2" customFormat="1" ht="51" customHeight="1">
      <c r="A15" s="17">
        <v>12</v>
      </c>
      <c r="B15" s="17" t="s">
        <v>89</v>
      </c>
      <c r="C15" s="17" t="s">
        <v>35</v>
      </c>
      <c r="D15" s="17">
        <v>1985.5</v>
      </c>
      <c r="E15" s="17" t="s">
        <v>43</v>
      </c>
      <c r="F15" s="17" t="s">
        <v>54</v>
      </c>
      <c r="G15" s="17" t="s">
        <v>37</v>
      </c>
      <c r="H15" s="17" t="s">
        <v>38</v>
      </c>
      <c r="I15" s="17" t="s">
        <v>90</v>
      </c>
      <c r="J15" s="17" t="s">
        <v>91</v>
      </c>
      <c r="K15" s="17" t="s">
        <v>92</v>
      </c>
      <c r="L15" s="17">
        <v>70</v>
      </c>
      <c r="M15" s="17">
        <v>44.7</v>
      </c>
      <c r="N15" s="17">
        <v>0</v>
      </c>
      <c r="O15" s="17">
        <v>114.7</v>
      </c>
      <c r="P15" s="17">
        <v>57.35</v>
      </c>
      <c r="Q15" s="17">
        <v>75.76</v>
      </c>
      <c r="R15" s="17">
        <v>133.11</v>
      </c>
      <c r="S15" s="17">
        <v>1</v>
      </c>
      <c r="T15" s="17" t="s">
        <v>33</v>
      </c>
      <c r="U15" s="17" t="s">
        <v>33</v>
      </c>
      <c r="V15" s="17"/>
    </row>
    <row r="16" spans="1:22" s="2" customFormat="1" ht="60.75" customHeight="1">
      <c r="A16" s="17">
        <v>13</v>
      </c>
      <c r="B16" s="17" t="s">
        <v>93</v>
      </c>
      <c r="C16" s="17" t="s">
        <v>35</v>
      </c>
      <c r="D16" s="17">
        <v>1996.12</v>
      </c>
      <c r="E16" s="17" t="s">
        <v>71</v>
      </c>
      <c r="F16" s="17" t="s">
        <v>27</v>
      </c>
      <c r="G16" s="17" t="s">
        <v>37</v>
      </c>
      <c r="H16" s="17" t="s">
        <v>38</v>
      </c>
      <c r="I16" s="17" t="s">
        <v>94</v>
      </c>
      <c r="J16" s="17" t="s">
        <v>95</v>
      </c>
      <c r="K16" s="17" t="s">
        <v>96</v>
      </c>
      <c r="L16" s="17">
        <v>63.5</v>
      </c>
      <c r="M16" s="17">
        <v>46</v>
      </c>
      <c r="N16" s="17">
        <v>3</v>
      </c>
      <c r="O16" s="17" t="s">
        <v>97</v>
      </c>
      <c r="P16" s="17" t="s">
        <v>98</v>
      </c>
      <c r="Q16" s="17" t="s">
        <v>99</v>
      </c>
      <c r="R16" s="17" t="s">
        <v>100</v>
      </c>
      <c r="S16" s="17">
        <v>1</v>
      </c>
      <c r="T16" s="17" t="s">
        <v>33</v>
      </c>
      <c r="U16" s="17" t="s">
        <v>33</v>
      </c>
      <c r="V16" s="17"/>
    </row>
    <row r="17" spans="1:22" s="2" customFormat="1" ht="66" customHeight="1">
      <c r="A17" s="17">
        <v>14</v>
      </c>
      <c r="B17" s="17" t="s">
        <v>101</v>
      </c>
      <c r="C17" s="17" t="s">
        <v>35</v>
      </c>
      <c r="D17" s="17">
        <v>1991.1</v>
      </c>
      <c r="E17" s="17" t="s">
        <v>43</v>
      </c>
      <c r="F17" s="17" t="s">
        <v>44</v>
      </c>
      <c r="G17" s="17" t="s">
        <v>55</v>
      </c>
      <c r="H17" s="17" t="s">
        <v>29</v>
      </c>
      <c r="I17" s="17" t="s">
        <v>102</v>
      </c>
      <c r="J17" s="17" t="s">
        <v>103</v>
      </c>
      <c r="K17" s="17" t="s">
        <v>96</v>
      </c>
      <c r="L17" s="17" t="s">
        <v>104</v>
      </c>
      <c r="M17" s="17">
        <v>41.1</v>
      </c>
      <c r="N17" s="17">
        <v>0</v>
      </c>
      <c r="O17" s="17" t="s">
        <v>105</v>
      </c>
      <c r="P17" s="17" t="s">
        <v>106</v>
      </c>
      <c r="Q17" s="17" t="s">
        <v>107</v>
      </c>
      <c r="R17" s="17" t="s">
        <v>108</v>
      </c>
      <c r="S17" s="17">
        <v>2</v>
      </c>
      <c r="T17" s="17" t="s">
        <v>33</v>
      </c>
      <c r="U17" s="17" t="s">
        <v>33</v>
      </c>
      <c r="V17" s="17"/>
    </row>
    <row r="18" spans="1:22" s="2" customFormat="1" ht="60" customHeight="1">
      <c r="A18" s="17">
        <v>15</v>
      </c>
      <c r="B18" s="17" t="s">
        <v>109</v>
      </c>
      <c r="C18" s="17" t="s">
        <v>25</v>
      </c>
      <c r="D18" s="17">
        <v>1988.05</v>
      </c>
      <c r="E18" s="17" t="s">
        <v>43</v>
      </c>
      <c r="F18" s="17" t="s">
        <v>110</v>
      </c>
      <c r="G18" s="17" t="s">
        <v>37</v>
      </c>
      <c r="H18" s="17" t="s">
        <v>38</v>
      </c>
      <c r="I18" s="17" t="s">
        <v>111</v>
      </c>
      <c r="J18" s="17" t="s">
        <v>112</v>
      </c>
      <c r="K18" s="17" t="s">
        <v>113</v>
      </c>
      <c r="L18" s="17" t="s">
        <v>114</v>
      </c>
      <c r="M18" s="17" t="s">
        <v>115</v>
      </c>
      <c r="N18" s="17">
        <v>3</v>
      </c>
      <c r="O18" s="17">
        <v>157.6</v>
      </c>
      <c r="P18" s="17">
        <f aca="true" t="shared" si="1" ref="P18:P36">O18/2</f>
        <v>78.8</v>
      </c>
      <c r="Q18" s="17">
        <v>74.99</v>
      </c>
      <c r="R18" s="17">
        <f aca="true" t="shared" si="2" ref="R18:R36">P18+Q18</f>
        <v>153.79</v>
      </c>
      <c r="S18" s="17">
        <v>1</v>
      </c>
      <c r="T18" s="17" t="s">
        <v>33</v>
      </c>
      <c r="U18" s="17" t="s">
        <v>33</v>
      </c>
      <c r="V18" s="17"/>
    </row>
    <row r="19" spans="1:22" s="2" customFormat="1" ht="60" customHeight="1">
      <c r="A19" s="17">
        <v>16</v>
      </c>
      <c r="B19" s="17" t="s">
        <v>116</v>
      </c>
      <c r="C19" s="17" t="s">
        <v>25</v>
      </c>
      <c r="D19" s="17">
        <v>1990.05</v>
      </c>
      <c r="E19" s="17" t="s">
        <v>43</v>
      </c>
      <c r="F19" s="17" t="s">
        <v>44</v>
      </c>
      <c r="G19" s="17" t="s">
        <v>85</v>
      </c>
      <c r="H19" s="17" t="s">
        <v>29</v>
      </c>
      <c r="I19" s="17" t="s">
        <v>117</v>
      </c>
      <c r="J19" s="17" t="s">
        <v>118</v>
      </c>
      <c r="K19" s="17" t="s">
        <v>118</v>
      </c>
      <c r="L19" s="17">
        <v>85.5</v>
      </c>
      <c r="M19" s="17">
        <v>77.4</v>
      </c>
      <c r="N19" s="17">
        <v>0</v>
      </c>
      <c r="O19" s="17">
        <f aca="true" t="shared" si="3" ref="O19:O36">L19+M19+N19</f>
        <v>162.9</v>
      </c>
      <c r="P19" s="17">
        <f t="shared" si="1"/>
        <v>81.45</v>
      </c>
      <c r="Q19" s="17">
        <v>71.7</v>
      </c>
      <c r="R19" s="17">
        <f t="shared" si="2"/>
        <v>153.15</v>
      </c>
      <c r="S19" s="17">
        <v>1</v>
      </c>
      <c r="T19" s="17" t="s">
        <v>33</v>
      </c>
      <c r="U19" s="17" t="s">
        <v>33</v>
      </c>
      <c r="V19" s="17"/>
    </row>
    <row r="20" spans="1:22" s="2" customFormat="1" ht="75" customHeight="1">
      <c r="A20" s="17">
        <v>17</v>
      </c>
      <c r="B20" s="17" t="s">
        <v>119</v>
      </c>
      <c r="C20" s="17" t="s">
        <v>25</v>
      </c>
      <c r="D20" s="17">
        <v>1989.08</v>
      </c>
      <c r="E20" s="17" t="s">
        <v>43</v>
      </c>
      <c r="F20" s="17" t="s">
        <v>44</v>
      </c>
      <c r="G20" s="17" t="s">
        <v>37</v>
      </c>
      <c r="H20" s="17" t="s">
        <v>38</v>
      </c>
      <c r="I20" s="17" t="s">
        <v>120</v>
      </c>
      <c r="J20" s="17" t="s">
        <v>118</v>
      </c>
      <c r="K20" s="17" t="s">
        <v>118</v>
      </c>
      <c r="L20" s="17">
        <v>82.5</v>
      </c>
      <c r="M20" s="17">
        <v>78</v>
      </c>
      <c r="N20" s="17">
        <v>0</v>
      </c>
      <c r="O20" s="17">
        <f t="shared" si="3"/>
        <v>160.5</v>
      </c>
      <c r="P20" s="17">
        <f t="shared" si="1"/>
        <v>80.25</v>
      </c>
      <c r="Q20" s="17">
        <v>71.5</v>
      </c>
      <c r="R20" s="17">
        <f t="shared" si="2"/>
        <v>151.75</v>
      </c>
      <c r="S20" s="17">
        <v>2</v>
      </c>
      <c r="T20" s="17" t="s">
        <v>33</v>
      </c>
      <c r="U20" s="17" t="s">
        <v>33</v>
      </c>
      <c r="V20" s="17"/>
    </row>
    <row r="21" spans="1:22" s="2" customFormat="1" ht="82.5" customHeight="1">
      <c r="A21" s="17">
        <v>18</v>
      </c>
      <c r="B21" s="17" t="s">
        <v>121</v>
      </c>
      <c r="C21" s="17" t="s">
        <v>35</v>
      </c>
      <c r="D21" s="17">
        <v>1988.05</v>
      </c>
      <c r="E21" s="17" t="s">
        <v>43</v>
      </c>
      <c r="F21" s="17" t="s">
        <v>110</v>
      </c>
      <c r="G21" s="17" t="s">
        <v>37</v>
      </c>
      <c r="H21" s="17" t="s">
        <v>38</v>
      </c>
      <c r="I21" s="17" t="s">
        <v>122</v>
      </c>
      <c r="J21" s="17" t="s">
        <v>123</v>
      </c>
      <c r="K21" s="17" t="s">
        <v>118</v>
      </c>
      <c r="L21" s="17">
        <v>60</v>
      </c>
      <c r="M21" s="17">
        <v>63.8</v>
      </c>
      <c r="N21" s="17">
        <v>3</v>
      </c>
      <c r="O21" s="17">
        <f t="shared" si="3"/>
        <v>126.8</v>
      </c>
      <c r="P21" s="17">
        <f t="shared" si="1"/>
        <v>63.4</v>
      </c>
      <c r="Q21" s="17">
        <v>76.3</v>
      </c>
      <c r="R21" s="17">
        <f t="shared" si="2"/>
        <v>139.7</v>
      </c>
      <c r="S21" s="17">
        <v>3</v>
      </c>
      <c r="T21" s="17" t="s">
        <v>33</v>
      </c>
      <c r="U21" s="17" t="s">
        <v>33</v>
      </c>
      <c r="V21" s="17"/>
    </row>
    <row r="22" spans="1:22" s="2" customFormat="1" ht="55.5" customHeight="1">
      <c r="A22" s="17">
        <v>19</v>
      </c>
      <c r="B22" s="17" t="s">
        <v>124</v>
      </c>
      <c r="C22" s="17" t="s">
        <v>35</v>
      </c>
      <c r="D22" s="17">
        <v>1989.01</v>
      </c>
      <c r="E22" s="17" t="s">
        <v>125</v>
      </c>
      <c r="F22" s="17" t="s">
        <v>110</v>
      </c>
      <c r="G22" s="17" t="s">
        <v>37</v>
      </c>
      <c r="H22" s="17" t="s">
        <v>38</v>
      </c>
      <c r="I22" s="17" t="s">
        <v>126</v>
      </c>
      <c r="J22" s="17" t="s">
        <v>127</v>
      </c>
      <c r="K22" s="17" t="s">
        <v>128</v>
      </c>
      <c r="L22" s="17">
        <v>85.5</v>
      </c>
      <c r="M22" s="17">
        <v>80.9</v>
      </c>
      <c r="N22" s="17">
        <v>3</v>
      </c>
      <c r="O22" s="17">
        <f t="shared" si="3"/>
        <v>169.4</v>
      </c>
      <c r="P22" s="17">
        <f t="shared" si="1"/>
        <v>84.7</v>
      </c>
      <c r="Q22" s="17">
        <v>75.48</v>
      </c>
      <c r="R22" s="17">
        <f t="shared" si="2"/>
        <v>160.18</v>
      </c>
      <c r="S22" s="17">
        <v>1</v>
      </c>
      <c r="T22" s="17" t="s">
        <v>33</v>
      </c>
      <c r="U22" s="17" t="s">
        <v>33</v>
      </c>
      <c r="V22" s="17"/>
    </row>
    <row r="23" spans="1:22" s="2" customFormat="1" ht="51" customHeight="1">
      <c r="A23" s="17">
        <v>20</v>
      </c>
      <c r="B23" s="17" t="s">
        <v>129</v>
      </c>
      <c r="C23" s="17" t="s">
        <v>35</v>
      </c>
      <c r="D23" s="17" t="s">
        <v>130</v>
      </c>
      <c r="E23" s="17" t="s">
        <v>43</v>
      </c>
      <c r="F23" s="17" t="s">
        <v>44</v>
      </c>
      <c r="G23" s="17" t="s">
        <v>37</v>
      </c>
      <c r="H23" s="17" t="s">
        <v>29</v>
      </c>
      <c r="I23" s="17" t="s">
        <v>131</v>
      </c>
      <c r="J23" s="17" t="s">
        <v>127</v>
      </c>
      <c r="K23" s="17" t="s">
        <v>128</v>
      </c>
      <c r="L23" s="17">
        <v>87.5</v>
      </c>
      <c r="M23" s="17">
        <v>66.1</v>
      </c>
      <c r="N23" s="17">
        <v>0</v>
      </c>
      <c r="O23" s="17">
        <f t="shared" si="3"/>
        <v>153.6</v>
      </c>
      <c r="P23" s="17">
        <f t="shared" si="1"/>
        <v>76.8</v>
      </c>
      <c r="Q23" s="17">
        <v>80.47</v>
      </c>
      <c r="R23" s="17">
        <f t="shared" si="2"/>
        <v>157.26999999999998</v>
      </c>
      <c r="S23" s="17">
        <v>2</v>
      </c>
      <c r="T23" s="17" t="s">
        <v>33</v>
      </c>
      <c r="U23" s="17" t="s">
        <v>33</v>
      </c>
      <c r="V23" s="17"/>
    </row>
    <row r="24" spans="1:22" ht="72.75" customHeight="1">
      <c r="A24" s="17">
        <v>21</v>
      </c>
      <c r="B24" s="17" t="s">
        <v>132</v>
      </c>
      <c r="C24" s="17" t="s">
        <v>35</v>
      </c>
      <c r="D24" s="17">
        <v>1990.06</v>
      </c>
      <c r="E24" s="17" t="s">
        <v>43</v>
      </c>
      <c r="F24" s="17" t="s">
        <v>110</v>
      </c>
      <c r="G24" s="17" t="s">
        <v>37</v>
      </c>
      <c r="H24" s="17" t="s">
        <v>38</v>
      </c>
      <c r="I24" s="17" t="s">
        <v>133</v>
      </c>
      <c r="J24" s="17" t="s">
        <v>128</v>
      </c>
      <c r="K24" s="17" t="s">
        <v>128</v>
      </c>
      <c r="L24" s="17">
        <v>78</v>
      </c>
      <c r="M24" s="17">
        <v>69.6</v>
      </c>
      <c r="N24" s="17">
        <v>3</v>
      </c>
      <c r="O24" s="17">
        <f t="shared" si="3"/>
        <v>150.6</v>
      </c>
      <c r="P24" s="17">
        <f t="shared" si="1"/>
        <v>75.3</v>
      </c>
      <c r="Q24" s="17">
        <v>81.68</v>
      </c>
      <c r="R24" s="17">
        <f t="shared" si="2"/>
        <v>156.98000000000002</v>
      </c>
      <c r="S24" s="17">
        <v>3</v>
      </c>
      <c r="T24" s="17" t="s">
        <v>33</v>
      </c>
      <c r="U24" s="17" t="s">
        <v>33</v>
      </c>
      <c r="V24" s="17"/>
    </row>
    <row r="25" spans="1:22" ht="69" customHeight="1">
      <c r="A25" s="17">
        <v>22</v>
      </c>
      <c r="B25" s="17" t="s">
        <v>134</v>
      </c>
      <c r="C25" s="17" t="s">
        <v>35</v>
      </c>
      <c r="D25" s="17" t="s">
        <v>135</v>
      </c>
      <c r="E25" s="17" t="s">
        <v>43</v>
      </c>
      <c r="F25" s="17" t="s">
        <v>110</v>
      </c>
      <c r="G25" s="17" t="s">
        <v>37</v>
      </c>
      <c r="H25" s="17" t="s">
        <v>38</v>
      </c>
      <c r="I25" s="17" t="s">
        <v>136</v>
      </c>
      <c r="J25" s="17" t="s">
        <v>137</v>
      </c>
      <c r="K25" s="17" t="s">
        <v>128</v>
      </c>
      <c r="L25" s="17">
        <v>79</v>
      </c>
      <c r="M25" s="17">
        <v>74.6</v>
      </c>
      <c r="N25" s="17">
        <v>3</v>
      </c>
      <c r="O25" s="17">
        <f t="shared" si="3"/>
        <v>156.6</v>
      </c>
      <c r="P25" s="17">
        <f t="shared" si="1"/>
        <v>78.3</v>
      </c>
      <c r="Q25" s="17">
        <v>76.41</v>
      </c>
      <c r="R25" s="17">
        <f t="shared" si="2"/>
        <v>154.70999999999998</v>
      </c>
      <c r="S25" s="17">
        <v>4</v>
      </c>
      <c r="T25" s="17" t="s">
        <v>33</v>
      </c>
      <c r="U25" s="17" t="s">
        <v>33</v>
      </c>
      <c r="V25" s="17"/>
    </row>
    <row r="26" spans="1:22" ht="52.5" customHeight="1">
      <c r="A26" s="17">
        <v>23</v>
      </c>
      <c r="B26" s="17" t="s">
        <v>138</v>
      </c>
      <c r="C26" s="17" t="s">
        <v>35</v>
      </c>
      <c r="D26" s="17">
        <v>1994.08</v>
      </c>
      <c r="E26" s="17" t="s">
        <v>43</v>
      </c>
      <c r="F26" s="17" t="s">
        <v>72</v>
      </c>
      <c r="G26" s="17" t="s">
        <v>85</v>
      </c>
      <c r="H26" s="17" t="s">
        <v>29</v>
      </c>
      <c r="I26" s="17" t="s">
        <v>139</v>
      </c>
      <c r="J26" s="17" t="s">
        <v>140</v>
      </c>
      <c r="K26" s="17" t="s">
        <v>141</v>
      </c>
      <c r="L26" s="17">
        <v>62</v>
      </c>
      <c r="M26" s="17">
        <v>52.6</v>
      </c>
      <c r="N26" s="17">
        <v>3</v>
      </c>
      <c r="O26" s="17">
        <f t="shared" si="3"/>
        <v>117.6</v>
      </c>
      <c r="P26" s="17">
        <f t="shared" si="1"/>
        <v>58.8</v>
      </c>
      <c r="Q26" s="17">
        <v>63.61</v>
      </c>
      <c r="R26" s="17">
        <f t="shared" si="2"/>
        <v>122.41</v>
      </c>
      <c r="S26" s="17">
        <v>1</v>
      </c>
      <c r="T26" s="17" t="s">
        <v>33</v>
      </c>
      <c r="U26" s="17" t="s">
        <v>33</v>
      </c>
      <c r="V26" s="17"/>
    </row>
    <row r="27" spans="1:22" ht="54" customHeight="1">
      <c r="A27" s="17">
        <v>24</v>
      </c>
      <c r="B27" s="17" t="s">
        <v>142</v>
      </c>
      <c r="C27" s="17" t="s">
        <v>35</v>
      </c>
      <c r="D27" s="17">
        <v>1992.07</v>
      </c>
      <c r="E27" s="17" t="s">
        <v>43</v>
      </c>
      <c r="F27" s="17" t="s">
        <v>110</v>
      </c>
      <c r="G27" s="17" t="s">
        <v>37</v>
      </c>
      <c r="H27" s="17" t="s">
        <v>29</v>
      </c>
      <c r="I27" s="17" t="s">
        <v>143</v>
      </c>
      <c r="J27" s="17" t="s">
        <v>144</v>
      </c>
      <c r="K27" s="17" t="s">
        <v>145</v>
      </c>
      <c r="L27" s="17">
        <v>57.5</v>
      </c>
      <c r="M27" s="17">
        <v>82.5</v>
      </c>
      <c r="N27" s="17">
        <v>3</v>
      </c>
      <c r="O27" s="17">
        <f t="shared" si="3"/>
        <v>143</v>
      </c>
      <c r="P27" s="17">
        <f t="shared" si="1"/>
        <v>71.5</v>
      </c>
      <c r="Q27" s="17">
        <v>70.16</v>
      </c>
      <c r="R27" s="17">
        <f t="shared" si="2"/>
        <v>141.66</v>
      </c>
      <c r="S27" s="17">
        <v>1</v>
      </c>
      <c r="T27" s="17" t="s">
        <v>33</v>
      </c>
      <c r="U27" s="17" t="s">
        <v>33</v>
      </c>
      <c r="V27" s="17"/>
    </row>
    <row r="28" spans="1:22" ht="58.5" customHeight="1">
      <c r="A28" s="17">
        <v>25</v>
      </c>
      <c r="B28" s="17" t="s">
        <v>146</v>
      </c>
      <c r="C28" s="17" t="s">
        <v>35</v>
      </c>
      <c r="D28" s="17">
        <v>1991.12</v>
      </c>
      <c r="E28" s="17" t="s">
        <v>43</v>
      </c>
      <c r="F28" s="17" t="s">
        <v>110</v>
      </c>
      <c r="G28" s="17" t="s">
        <v>28</v>
      </c>
      <c r="H28" s="17" t="s">
        <v>29</v>
      </c>
      <c r="I28" s="17" t="s">
        <v>147</v>
      </c>
      <c r="J28" s="17" t="s">
        <v>144</v>
      </c>
      <c r="K28" s="17" t="s">
        <v>145</v>
      </c>
      <c r="L28" s="17">
        <v>66.5</v>
      </c>
      <c r="M28" s="17">
        <v>72.3</v>
      </c>
      <c r="N28" s="17">
        <v>3</v>
      </c>
      <c r="O28" s="17">
        <f t="shared" si="3"/>
        <v>141.8</v>
      </c>
      <c r="P28" s="17">
        <f t="shared" si="1"/>
        <v>70.9</v>
      </c>
      <c r="Q28" s="17">
        <v>65.44</v>
      </c>
      <c r="R28" s="17">
        <f t="shared" si="2"/>
        <v>136.34</v>
      </c>
      <c r="S28" s="17">
        <v>2</v>
      </c>
      <c r="T28" s="17" t="s">
        <v>33</v>
      </c>
      <c r="U28" s="17" t="s">
        <v>33</v>
      </c>
      <c r="V28" s="17"/>
    </row>
    <row r="29" spans="1:22" ht="63.75" customHeight="1">
      <c r="A29" s="17">
        <v>26</v>
      </c>
      <c r="B29" s="17" t="s">
        <v>148</v>
      </c>
      <c r="C29" s="17" t="s">
        <v>35</v>
      </c>
      <c r="D29" s="17">
        <v>1990.1</v>
      </c>
      <c r="E29" s="17" t="s">
        <v>43</v>
      </c>
      <c r="F29" s="17" t="s">
        <v>44</v>
      </c>
      <c r="G29" s="17" t="s">
        <v>37</v>
      </c>
      <c r="H29" s="17" t="s">
        <v>29</v>
      </c>
      <c r="I29" s="17" t="s">
        <v>149</v>
      </c>
      <c r="J29" s="17" t="s">
        <v>144</v>
      </c>
      <c r="K29" s="17" t="s">
        <v>145</v>
      </c>
      <c r="L29" s="17">
        <v>70</v>
      </c>
      <c r="M29" s="17">
        <v>71.7</v>
      </c>
      <c r="N29" s="17">
        <v>0</v>
      </c>
      <c r="O29" s="17">
        <f t="shared" si="3"/>
        <v>141.7</v>
      </c>
      <c r="P29" s="17">
        <f t="shared" si="1"/>
        <v>70.85</v>
      </c>
      <c r="Q29" s="17">
        <v>64.76</v>
      </c>
      <c r="R29" s="17">
        <f t="shared" si="2"/>
        <v>135.61</v>
      </c>
      <c r="S29" s="17">
        <v>3</v>
      </c>
      <c r="T29" s="17" t="s">
        <v>33</v>
      </c>
      <c r="U29" s="17" t="s">
        <v>33</v>
      </c>
      <c r="V29" s="17"/>
    </row>
    <row r="30" spans="1:22" ht="51" customHeight="1">
      <c r="A30" s="17">
        <v>27</v>
      </c>
      <c r="B30" s="17" t="s">
        <v>150</v>
      </c>
      <c r="C30" s="17" t="s">
        <v>35</v>
      </c>
      <c r="D30" s="17">
        <v>1993.08</v>
      </c>
      <c r="E30" s="17" t="s">
        <v>36</v>
      </c>
      <c r="F30" s="17" t="s">
        <v>110</v>
      </c>
      <c r="G30" s="17" t="s">
        <v>28</v>
      </c>
      <c r="H30" s="17" t="s">
        <v>29</v>
      </c>
      <c r="I30" s="17" t="s">
        <v>151</v>
      </c>
      <c r="J30" s="17" t="s">
        <v>144</v>
      </c>
      <c r="K30" s="17" t="s">
        <v>145</v>
      </c>
      <c r="L30" s="17">
        <v>46</v>
      </c>
      <c r="M30" s="17">
        <v>87.2</v>
      </c>
      <c r="N30" s="17">
        <v>3</v>
      </c>
      <c r="O30" s="17">
        <f t="shared" si="3"/>
        <v>136.2</v>
      </c>
      <c r="P30" s="17">
        <f t="shared" si="1"/>
        <v>68.1</v>
      </c>
      <c r="Q30" s="17">
        <v>66.2</v>
      </c>
      <c r="R30" s="17">
        <f t="shared" si="2"/>
        <v>134.3</v>
      </c>
      <c r="S30" s="17">
        <v>4</v>
      </c>
      <c r="T30" s="17" t="s">
        <v>33</v>
      </c>
      <c r="U30" s="17" t="s">
        <v>33</v>
      </c>
      <c r="V30" s="17"/>
    </row>
    <row r="31" spans="1:22" ht="73.5" customHeight="1">
      <c r="A31" s="17">
        <v>28</v>
      </c>
      <c r="B31" s="17" t="s">
        <v>152</v>
      </c>
      <c r="C31" s="17" t="s">
        <v>35</v>
      </c>
      <c r="D31" s="17">
        <v>1990.02</v>
      </c>
      <c r="E31" s="17" t="s">
        <v>43</v>
      </c>
      <c r="F31" s="17" t="s">
        <v>44</v>
      </c>
      <c r="G31" s="17" t="s">
        <v>37</v>
      </c>
      <c r="H31" s="17" t="s">
        <v>29</v>
      </c>
      <c r="I31" s="17" t="s">
        <v>153</v>
      </c>
      <c r="J31" s="17" t="s">
        <v>144</v>
      </c>
      <c r="K31" s="17" t="s">
        <v>145</v>
      </c>
      <c r="L31" s="17">
        <v>59.5</v>
      </c>
      <c r="M31" s="17">
        <v>78.1</v>
      </c>
      <c r="N31" s="17">
        <v>0</v>
      </c>
      <c r="O31" s="17">
        <f t="shared" si="3"/>
        <v>137.6</v>
      </c>
      <c r="P31" s="17">
        <f t="shared" si="1"/>
        <v>68.8</v>
      </c>
      <c r="Q31" s="17">
        <v>63.06</v>
      </c>
      <c r="R31" s="17">
        <f t="shared" si="2"/>
        <v>131.86</v>
      </c>
      <c r="S31" s="17">
        <v>5</v>
      </c>
      <c r="T31" s="17" t="s">
        <v>33</v>
      </c>
      <c r="U31" s="17" t="s">
        <v>33</v>
      </c>
      <c r="V31" s="17"/>
    </row>
    <row r="32" spans="1:22" ht="69" customHeight="1">
      <c r="A32" s="17">
        <v>29</v>
      </c>
      <c r="B32" s="17" t="s">
        <v>154</v>
      </c>
      <c r="C32" s="17" t="s">
        <v>35</v>
      </c>
      <c r="D32" s="17">
        <v>1994.07</v>
      </c>
      <c r="E32" s="17" t="s">
        <v>36</v>
      </c>
      <c r="F32" s="17" t="s">
        <v>110</v>
      </c>
      <c r="G32" s="17" t="s">
        <v>37</v>
      </c>
      <c r="H32" s="17" t="s">
        <v>38</v>
      </c>
      <c r="I32" s="17" t="s">
        <v>155</v>
      </c>
      <c r="J32" s="17" t="s">
        <v>140</v>
      </c>
      <c r="K32" s="17" t="s">
        <v>156</v>
      </c>
      <c r="L32" s="17">
        <v>55</v>
      </c>
      <c r="M32" s="17">
        <v>85.9</v>
      </c>
      <c r="N32" s="17">
        <v>3</v>
      </c>
      <c r="O32" s="17">
        <f t="shared" si="3"/>
        <v>143.9</v>
      </c>
      <c r="P32" s="17">
        <f t="shared" si="1"/>
        <v>71.95</v>
      </c>
      <c r="Q32" s="17">
        <v>77.38</v>
      </c>
      <c r="R32" s="17">
        <f t="shared" si="2"/>
        <v>149.32999999999998</v>
      </c>
      <c r="S32" s="17">
        <v>1</v>
      </c>
      <c r="T32" s="17" t="s">
        <v>33</v>
      </c>
      <c r="U32" s="17" t="s">
        <v>33</v>
      </c>
      <c r="V32" s="17"/>
    </row>
    <row r="33" spans="1:22" ht="93" customHeight="1">
      <c r="A33" s="17">
        <v>30</v>
      </c>
      <c r="B33" s="17" t="s">
        <v>157</v>
      </c>
      <c r="C33" s="17" t="s">
        <v>35</v>
      </c>
      <c r="D33" s="17">
        <v>1989.06</v>
      </c>
      <c r="E33" s="17" t="s">
        <v>158</v>
      </c>
      <c r="F33" s="17" t="s">
        <v>72</v>
      </c>
      <c r="G33" s="17" t="s">
        <v>37</v>
      </c>
      <c r="H33" s="17" t="s">
        <v>29</v>
      </c>
      <c r="I33" s="17" t="s">
        <v>153</v>
      </c>
      <c r="J33" s="17" t="s">
        <v>140</v>
      </c>
      <c r="K33" s="17" t="s">
        <v>156</v>
      </c>
      <c r="L33" s="17">
        <v>73.5</v>
      </c>
      <c r="M33" s="17">
        <v>66.4</v>
      </c>
      <c r="N33" s="17">
        <v>3</v>
      </c>
      <c r="O33" s="17">
        <f t="shared" si="3"/>
        <v>142.9</v>
      </c>
      <c r="P33" s="17">
        <f t="shared" si="1"/>
        <v>71.45</v>
      </c>
      <c r="Q33" s="17">
        <v>72.1</v>
      </c>
      <c r="R33" s="17">
        <f t="shared" si="2"/>
        <v>143.55</v>
      </c>
      <c r="S33" s="17">
        <v>2</v>
      </c>
      <c r="T33" s="17" t="s">
        <v>33</v>
      </c>
      <c r="U33" s="17" t="s">
        <v>33</v>
      </c>
      <c r="V33" s="17"/>
    </row>
    <row r="34" spans="1:22" ht="93" customHeight="1">
      <c r="A34" s="17">
        <v>31</v>
      </c>
      <c r="B34" s="17" t="s">
        <v>159</v>
      </c>
      <c r="C34" s="17" t="s">
        <v>35</v>
      </c>
      <c r="D34" s="17">
        <v>1987.05</v>
      </c>
      <c r="E34" s="17" t="s">
        <v>43</v>
      </c>
      <c r="F34" s="17" t="s">
        <v>110</v>
      </c>
      <c r="G34" s="17" t="s">
        <v>37</v>
      </c>
      <c r="H34" s="17" t="s">
        <v>29</v>
      </c>
      <c r="I34" s="17" t="s">
        <v>160</v>
      </c>
      <c r="J34" s="17" t="s">
        <v>161</v>
      </c>
      <c r="K34" s="17" t="s">
        <v>156</v>
      </c>
      <c r="L34" s="17">
        <v>62.5</v>
      </c>
      <c r="M34" s="17">
        <v>78.2</v>
      </c>
      <c r="N34" s="17">
        <v>3</v>
      </c>
      <c r="O34" s="17">
        <f t="shared" si="3"/>
        <v>143.7</v>
      </c>
      <c r="P34" s="17">
        <f t="shared" si="1"/>
        <v>71.85</v>
      </c>
      <c r="Q34" s="17">
        <v>70.4</v>
      </c>
      <c r="R34" s="17">
        <f t="shared" si="2"/>
        <v>142.25</v>
      </c>
      <c r="S34" s="17">
        <v>3</v>
      </c>
      <c r="T34" s="17" t="s">
        <v>33</v>
      </c>
      <c r="U34" s="17" t="s">
        <v>33</v>
      </c>
      <c r="V34" s="17"/>
    </row>
    <row r="35" spans="1:22" ht="49.5" customHeight="1">
      <c r="A35" s="17">
        <v>32</v>
      </c>
      <c r="B35" s="17" t="s">
        <v>162</v>
      </c>
      <c r="C35" s="17" t="s">
        <v>35</v>
      </c>
      <c r="D35" s="17">
        <v>1992.04</v>
      </c>
      <c r="E35" s="17" t="s">
        <v>43</v>
      </c>
      <c r="F35" s="17" t="s">
        <v>110</v>
      </c>
      <c r="G35" s="17" t="s">
        <v>37</v>
      </c>
      <c r="H35" s="17" t="s">
        <v>38</v>
      </c>
      <c r="I35" s="17" t="s">
        <v>143</v>
      </c>
      <c r="J35" s="17" t="s">
        <v>140</v>
      </c>
      <c r="K35" s="17" t="s">
        <v>156</v>
      </c>
      <c r="L35" s="17">
        <v>66</v>
      </c>
      <c r="M35" s="17">
        <v>69.1</v>
      </c>
      <c r="N35" s="17">
        <v>3</v>
      </c>
      <c r="O35" s="17">
        <f t="shared" si="3"/>
        <v>138.1</v>
      </c>
      <c r="P35" s="17">
        <f t="shared" si="1"/>
        <v>69.05</v>
      </c>
      <c r="Q35" s="17">
        <v>70.5</v>
      </c>
      <c r="R35" s="17">
        <f t="shared" si="2"/>
        <v>139.55</v>
      </c>
      <c r="S35" s="17">
        <v>4</v>
      </c>
      <c r="T35" s="17" t="s">
        <v>33</v>
      </c>
      <c r="U35" s="17" t="s">
        <v>33</v>
      </c>
      <c r="V35" s="17"/>
    </row>
    <row r="36" spans="1:22" ht="63.75" customHeight="1">
      <c r="A36" s="17">
        <v>33</v>
      </c>
      <c r="B36" s="17" t="s">
        <v>163</v>
      </c>
      <c r="C36" s="17" t="s">
        <v>35</v>
      </c>
      <c r="D36" s="17">
        <v>1990.07</v>
      </c>
      <c r="E36" s="17" t="s">
        <v>43</v>
      </c>
      <c r="F36" s="17" t="s">
        <v>110</v>
      </c>
      <c r="G36" s="17" t="s">
        <v>61</v>
      </c>
      <c r="H36" s="17" t="s">
        <v>38</v>
      </c>
      <c r="I36" s="17" t="s">
        <v>160</v>
      </c>
      <c r="J36" s="17" t="s">
        <v>140</v>
      </c>
      <c r="K36" s="17" t="s">
        <v>156</v>
      </c>
      <c r="L36" s="17">
        <v>59.5</v>
      </c>
      <c r="M36" s="17">
        <v>76.8</v>
      </c>
      <c r="N36" s="17">
        <v>3</v>
      </c>
      <c r="O36" s="17">
        <f t="shared" si="3"/>
        <v>139.3</v>
      </c>
      <c r="P36" s="17">
        <f t="shared" si="1"/>
        <v>69.65</v>
      </c>
      <c r="Q36" s="17">
        <v>66.86</v>
      </c>
      <c r="R36" s="17">
        <f t="shared" si="2"/>
        <v>136.51</v>
      </c>
      <c r="S36" s="17">
        <v>5</v>
      </c>
      <c r="T36" s="17" t="s">
        <v>33</v>
      </c>
      <c r="U36" s="17" t="s">
        <v>33</v>
      </c>
      <c r="V36" s="17"/>
    </row>
    <row r="37" spans="1:22" ht="48" customHeight="1">
      <c r="A37" s="17">
        <v>34</v>
      </c>
      <c r="B37" s="17" t="s">
        <v>164</v>
      </c>
      <c r="C37" s="17" t="s">
        <v>35</v>
      </c>
      <c r="D37" s="17">
        <v>1992.11</v>
      </c>
      <c r="E37" s="17" t="s">
        <v>43</v>
      </c>
      <c r="F37" s="17" t="s">
        <v>110</v>
      </c>
      <c r="G37" s="17" t="s">
        <v>28</v>
      </c>
      <c r="H37" s="17" t="s">
        <v>29</v>
      </c>
      <c r="I37" s="17" t="s">
        <v>165</v>
      </c>
      <c r="J37" s="17" t="s">
        <v>140</v>
      </c>
      <c r="K37" s="17" t="s">
        <v>166</v>
      </c>
      <c r="L37" s="17">
        <v>79</v>
      </c>
      <c r="M37" s="17">
        <v>76.4</v>
      </c>
      <c r="N37" s="17">
        <v>3</v>
      </c>
      <c r="O37" s="17">
        <v>158.4</v>
      </c>
      <c r="P37" s="17">
        <v>79.2</v>
      </c>
      <c r="Q37" s="17">
        <v>80.03</v>
      </c>
      <c r="R37" s="17">
        <v>159.23000000000002</v>
      </c>
      <c r="S37" s="17">
        <v>1</v>
      </c>
      <c r="T37" s="17" t="s">
        <v>33</v>
      </c>
      <c r="U37" s="17" t="s">
        <v>33</v>
      </c>
      <c r="V37" s="17"/>
    </row>
    <row r="38" spans="1:22" ht="52.5" customHeight="1">
      <c r="A38" s="17">
        <v>35</v>
      </c>
      <c r="B38" s="17" t="s">
        <v>167</v>
      </c>
      <c r="C38" s="17" t="s">
        <v>35</v>
      </c>
      <c r="D38" s="17">
        <v>1987.11</v>
      </c>
      <c r="E38" s="17" t="s">
        <v>43</v>
      </c>
      <c r="F38" s="17" t="s">
        <v>110</v>
      </c>
      <c r="G38" s="17" t="s">
        <v>37</v>
      </c>
      <c r="H38" s="17" t="s">
        <v>29</v>
      </c>
      <c r="I38" s="17" t="s">
        <v>160</v>
      </c>
      <c r="J38" s="17" t="s">
        <v>140</v>
      </c>
      <c r="K38" s="17" t="s">
        <v>166</v>
      </c>
      <c r="L38" s="17">
        <v>53</v>
      </c>
      <c r="M38" s="17">
        <v>82.4</v>
      </c>
      <c r="N38" s="17">
        <v>3</v>
      </c>
      <c r="O38" s="17">
        <v>138.4</v>
      </c>
      <c r="P38" s="17">
        <v>69.2</v>
      </c>
      <c r="Q38" s="17">
        <v>71</v>
      </c>
      <c r="R38" s="17">
        <v>140.2</v>
      </c>
      <c r="S38" s="17">
        <v>3</v>
      </c>
      <c r="T38" s="17" t="s">
        <v>33</v>
      </c>
      <c r="U38" s="17" t="s">
        <v>33</v>
      </c>
      <c r="V38" s="17"/>
    </row>
    <row r="39" spans="1:22" ht="46.5" customHeight="1">
      <c r="A39" s="17">
        <v>36</v>
      </c>
      <c r="B39" s="17" t="s">
        <v>168</v>
      </c>
      <c r="C39" s="17" t="s">
        <v>35</v>
      </c>
      <c r="D39" s="17">
        <v>1989.05</v>
      </c>
      <c r="E39" s="17" t="s">
        <v>43</v>
      </c>
      <c r="F39" s="17" t="s">
        <v>110</v>
      </c>
      <c r="G39" s="17" t="s">
        <v>37</v>
      </c>
      <c r="H39" s="17" t="s">
        <v>29</v>
      </c>
      <c r="I39" s="17" t="s">
        <v>169</v>
      </c>
      <c r="J39" s="17" t="s">
        <v>140</v>
      </c>
      <c r="K39" s="17" t="s">
        <v>170</v>
      </c>
      <c r="L39" s="17">
        <v>67</v>
      </c>
      <c r="M39" s="17">
        <v>73.4</v>
      </c>
      <c r="N39" s="17">
        <v>3</v>
      </c>
      <c r="O39" s="17">
        <f aca="true" t="shared" si="4" ref="O39:O41">L39+M39+N39</f>
        <v>143.4</v>
      </c>
      <c r="P39" s="17">
        <f aca="true" t="shared" si="5" ref="P39:P41">O39/2</f>
        <v>71.7</v>
      </c>
      <c r="Q39" s="17">
        <v>78.52</v>
      </c>
      <c r="R39" s="17">
        <f aca="true" t="shared" si="6" ref="R39:R45">P39+Q39</f>
        <v>150.22</v>
      </c>
      <c r="S39" s="17">
        <v>1</v>
      </c>
      <c r="T39" s="17" t="s">
        <v>33</v>
      </c>
      <c r="U39" s="17" t="s">
        <v>33</v>
      </c>
      <c r="V39" s="17"/>
    </row>
    <row r="40" spans="1:22" ht="57.75" customHeight="1">
      <c r="A40" s="17">
        <v>37</v>
      </c>
      <c r="B40" s="17" t="s">
        <v>171</v>
      </c>
      <c r="C40" s="17" t="s">
        <v>35</v>
      </c>
      <c r="D40" s="17">
        <v>1993.05</v>
      </c>
      <c r="E40" s="17" t="s">
        <v>36</v>
      </c>
      <c r="F40" s="17" t="s">
        <v>110</v>
      </c>
      <c r="G40" s="17" t="s">
        <v>28</v>
      </c>
      <c r="H40" s="17" t="s">
        <v>29</v>
      </c>
      <c r="I40" s="17" t="s">
        <v>172</v>
      </c>
      <c r="J40" s="17" t="s">
        <v>140</v>
      </c>
      <c r="K40" s="17" t="s">
        <v>170</v>
      </c>
      <c r="L40" s="17">
        <v>59</v>
      </c>
      <c r="M40" s="17">
        <v>71</v>
      </c>
      <c r="N40" s="17">
        <v>3</v>
      </c>
      <c r="O40" s="17">
        <f t="shared" si="4"/>
        <v>133</v>
      </c>
      <c r="P40" s="17">
        <f t="shared" si="5"/>
        <v>66.5</v>
      </c>
      <c r="Q40" s="17">
        <v>67.52</v>
      </c>
      <c r="R40" s="17">
        <f t="shared" si="6"/>
        <v>134.01999999999998</v>
      </c>
      <c r="S40" s="17">
        <v>2</v>
      </c>
      <c r="T40" s="17" t="s">
        <v>33</v>
      </c>
      <c r="U40" s="17" t="s">
        <v>33</v>
      </c>
      <c r="V40" s="17"/>
    </row>
    <row r="41" spans="1:22" ht="48.75" customHeight="1">
      <c r="A41" s="17">
        <v>38</v>
      </c>
      <c r="B41" s="17" t="s">
        <v>173</v>
      </c>
      <c r="C41" s="17" t="s">
        <v>35</v>
      </c>
      <c r="D41" s="17">
        <v>1992.05</v>
      </c>
      <c r="E41" s="17" t="s">
        <v>43</v>
      </c>
      <c r="F41" s="17" t="s">
        <v>72</v>
      </c>
      <c r="G41" s="17" t="s">
        <v>28</v>
      </c>
      <c r="H41" s="17" t="s">
        <v>29</v>
      </c>
      <c r="I41" s="17" t="s">
        <v>174</v>
      </c>
      <c r="J41" s="17" t="s">
        <v>140</v>
      </c>
      <c r="K41" s="17" t="s">
        <v>170</v>
      </c>
      <c r="L41" s="17">
        <v>61</v>
      </c>
      <c r="M41" s="17">
        <v>56.4</v>
      </c>
      <c r="N41" s="17">
        <v>3</v>
      </c>
      <c r="O41" s="17">
        <f t="shared" si="4"/>
        <v>120.4</v>
      </c>
      <c r="P41" s="17">
        <f t="shared" si="5"/>
        <v>60.2</v>
      </c>
      <c r="Q41" s="17">
        <v>70.46</v>
      </c>
      <c r="R41" s="17">
        <f t="shared" si="6"/>
        <v>130.66</v>
      </c>
      <c r="S41" s="17">
        <v>3</v>
      </c>
      <c r="T41" s="17" t="s">
        <v>33</v>
      </c>
      <c r="U41" s="17" t="s">
        <v>33</v>
      </c>
      <c r="V41" s="17"/>
    </row>
    <row r="42" spans="1:22" ht="60" customHeight="1">
      <c r="A42" s="17">
        <v>39</v>
      </c>
      <c r="B42" s="17" t="s">
        <v>175</v>
      </c>
      <c r="C42" s="17" t="s">
        <v>25</v>
      </c>
      <c r="D42" s="17">
        <v>1992.08</v>
      </c>
      <c r="E42" s="17" t="s">
        <v>26</v>
      </c>
      <c r="F42" s="17" t="s">
        <v>49</v>
      </c>
      <c r="G42" s="17" t="s">
        <v>28</v>
      </c>
      <c r="H42" s="17" t="s">
        <v>29</v>
      </c>
      <c r="I42" s="17" t="s">
        <v>176</v>
      </c>
      <c r="J42" s="17" t="s">
        <v>177</v>
      </c>
      <c r="K42" s="17" t="s">
        <v>178</v>
      </c>
      <c r="L42" s="17">
        <v>66</v>
      </c>
      <c r="M42" s="17">
        <v>80</v>
      </c>
      <c r="N42" s="17">
        <v>0</v>
      </c>
      <c r="O42" s="17">
        <v>146</v>
      </c>
      <c r="P42" s="17">
        <f>O42*0.5</f>
        <v>73</v>
      </c>
      <c r="Q42" s="17">
        <v>83.6</v>
      </c>
      <c r="R42" s="17">
        <f t="shared" si="6"/>
        <v>156.6</v>
      </c>
      <c r="S42" s="17">
        <v>2</v>
      </c>
      <c r="T42" s="17" t="s">
        <v>33</v>
      </c>
      <c r="U42" s="17" t="s">
        <v>33</v>
      </c>
      <c r="V42" s="17" t="s">
        <v>179</v>
      </c>
    </row>
    <row r="43" spans="1:22" ht="52.5" customHeight="1">
      <c r="A43" s="17">
        <v>40</v>
      </c>
      <c r="B43" s="17" t="s">
        <v>180</v>
      </c>
      <c r="C43" s="17" t="s">
        <v>35</v>
      </c>
      <c r="D43" s="17">
        <v>1995.08</v>
      </c>
      <c r="E43" s="17" t="s">
        <v>43</v>
      </c>
      <c r="F43" s="17" t="s">
        <v>49</v>
      </c>
      <c r="G43" s="17" t="s">
        <v>28</v>
      </c>
      <c r="H43" s="17" t="s">
        <v>29</v>
      </c>
      <c r="I43" s="17" t="s">
        <v>181</v>
      </c>
      <c r="J43" s="17" t="s">
        <v>182</v>
      </c>
      <c r="K43" s="17" t="s">
        <v>183</v>
      </c>
      <c r="L43" s="17">
        <v>78.5</v>
      </c>
      <c r="M43" s="17">
        <v>85.5</v>
      </c>
      <c r="N43" s="17">
        <v>0</v>
      </c>
      <c r="O43" s="17">
        <f>SUM(L43:N43)</f>
        <v>164</v>
      </c>
      <c r="P43" s="17">
        <f>O43*0.5</f>
        <v>82</v>
      </c>
      <c r="Q43" s="17">
        <v>84.24</v>
      </c>
      <c r="R43" s="17">
        <f t="shared" si="6"/>
        <v>166.24</v>
      </c>
      <c r="S43" s="17">
        <v>1</v>
      </c>
      <c r="T43" s="17" t="s">
        <v>33</v>
      </c>
      <c r="U43" s="17" t="s">
        <v>33</v>
      </c>
      <c r="V43" s="17"/>
    </row>
    <row r="44" spans="1:22" ht="54" customHeight="1">
      <c r="A44" s="17">
        <v>41</v>
      </c>
      <c r="B44" s="17" t="s">
        <v>184</v>
      </c>
      <c r="C44" s="17" t="s">
        <v>25</v>
      </c>
      <c r="D44" s="17">
        <v>1986.01</v>
      </c>
      <c r="E44" s="17" t="s">
        <v>43</v>
      </c>
      <c r="F44" s="17" t="s">
        <v>72</v>
      </c>
      <c r="G44" s="17" t="s">
        <v>55</v>
      </c>
      <c r="H44" s="17" t="s">
        <v>29</v>
      </c>
      <c r="I44" s="17" t="s">
        <v>185</v>
      </c>
      <c r="J44" s="17" t="s">
        <v>186</v>
      </c>
      <c r="K44" s="17" t="s">
        <v>187</v>
      </c>
      <c r="L44" s="17">
        <v>66.5</v>
      </c>
      <c r="M44" s="17">
        <v>68.5</v>
      </c>
      <c r="N44" s="17">
        <v>3</v>
      </c>
      <c r="O44" s="17">
        <f aca="true" t="shared" si="7" ref="O44:O49">L44+M44+N44</f>
        <v>138</v>
      </c>
      <c r="P44" s="17">
        <f aca="true" t="shared" si="8" ref="P44:P49">O44/2</f>
        <v>69</v>
      </c>
      <c r="Q44" s="17">
        <v>80.57</v>
      </c>
      <c r="R44" s="17">
        <f t="shared" si="6"/>
        <v>149.57</v>
      </c>
      <c r="S44" s="17">
        <v>1</v>
      </c>
      <c r="T44" s="17" t="s">
        <v>33</v>
      </c>
      <c r="U44" s="17" t="s">
        <v>33</v>
      </c>
      <c r="V44" s="17"/>
    </row>
    <row r="45" spans="1:22" ht="42" customHeight="1">
      <c r="A45" s="17">
        <v>42</v>
      </c>
      <c r="B45" s="17" t="s">
        <v>188</v>
      </c>
      <c r="C45" s="17" t="s">
        <v>35</v>
      </c>
      <c r="D45" s="17">
        <v>1991.12</v>
      </c>
      <c r="E45" s="17" t="s">
        <v>43</v>
      </c>
      <c r="F45" s="17" t="s">
        <v>44</v>
      </c>
      <c r="G45" s="17" t="s">
        <v>55</v>
      </c>
      <c r="H45" s="17" t="s">
        <v>29</v>
      </c>
      <c r="I45" s="17" t="s">
        <v>189</v>
      </c>
      <c r="J45" s="17" t="s">
        <v>190</v>
      </c>
      <c r="K45" s="17" t="s">
        <v>191</v>
      </c>
      <c r="L45" s="17">
        <v>64.5</v>
      </c>
      <c r="M45" s="17">
        <v>91.5</v>
      </c>
      <c r="N45" s="17">
        <v>0</v>
      </c>
      <c r="O45" s="17">
        <f t="shared" si="7"/>
        <v>156</v>
      </c>
      <c r="P45" s="17">
        <f t="shared" si="8"/>
        <v>78</v>
      </c>
      <c r="Q45" s="17">
        <v>77.35</v>
      </c>
      <c r="R45" s="17">
        <f t="shared" si="6"/>
        <v>155.35</v>
      </c>
      <c r="S45" s="17">
        <v>1</v>
      </c>
      <c r="T45" s="17" t="s">
        <v>33</v>
      </c>
      <c r="U45" s="17" t="s">
        <v>33</v>
      </c>
      <c r="V45" s="17"/>
    </row>
    <row r="46" spans="1:22" ht="48.75" customHeight="1">
      <c r="A46" s="17">
        <v>43</v>
      </c>
      <c r="B46" s="17" t="s">
        <v>192</v>
      </c>
      <c r="C46" s="17" t="s">
        <v>25</v>
      </c>
      <c r="D46" s="17">
        <v>1993.06</v>
      </c>
      <c r="E46" s="17" t="s">
        <v>36</v>
      </c>
      <c r="F46" s="17" t="s">
        <v>49</v>
      </c>
      <c r="G46" s="17" t="s">
        <v>55</v>
      </c>
      <c r="H46" s="17" t="s">
        <v>29</v>
      </c>
      <c r="I46" s="17" t="s">
        <v>193</v>
      </c>
      <c r="J46" s="17" t="s">
        <v>194</v>
      </c>
      <c r="K46" s="17" t="s">
        <v>195</v>
      </c>
      <c r="L46" s="17" t="s">
        <v>196</v>
      </c>
      <c r="M46" s="17" t="s">
        <v>197</v>
      </c>
      <c r="N46" s="17">
        <v>0</v>
      </c>
      <c r="O46" s="17" t="s">
        <v>198</v>
      </c>
      <c r="P46" s="17" t="s">
        <v>199</v>
      </c>
      <c r="Q46" s="17" t="s">
        <v>200</v>
      </c>
      <c r="R46" s="17" t="s">
        <v>201</v>
      </c>
      <c r="S46" s="17">
        <v>1</v>
      </c>
      <c r="T46" s="17" t="s">
        <v>33</v>
      </c>
      <c r="U46" s="17" t="s">
        <v>33</v>
      </c>
      <c r="V46" s="17"/>
    </row>
    <row r="47" spans="1:22" ht="69" customHeight="1">
      <c r="A47" s="17">
        <v>44</v>
      </c>
      <c r="B47" s="17" t="s">
        <v>202</v>
      </c>
      <c r="C47" s="17" t="s">
        <v>35</v>
      </c>
      <c r="D47" s="17" t="s">
        <v>110</v>
      </c>
      <c r="E47" s="17" t="s">
        <v>158</v>
      </c>
      <c r="F47" s="17" t="s">
        <v>27</v>
      </c>
      <c r="G47" s="17" t="s">
        <v>55</v>
      </c>
      <c r="H47" s="17" t="s">
        <v>29</v>
      </c>
      <c r="I47" s="17" t="s">
        <v>203</v>
      </c>
      <c r="J47" s="17" t="s">
        <v>204</v>
      </c>
      <c r="K47" s="17" t="s">
        <v>205</v>
      </c>
      <c r="L47" s="17" t="s">
        <v>206</v>
      </c>
      <c r="M47" s="17" t="s">
        <v>207</v>
      </c>
      <c r="N47" s="17" t="s">
        <v>208</v>
      </c>
      <c r="O47" s="17" t="s">
        <v>209</v>
      </c>
      <c r="P47" s="17" t="s">
        <v>210</v>
      </c>
      <c r="Q47" s="17" t="s">
        <v>211</v>
      </c>
      <c r="R47" s="17" t="s">
        <v>212</v>
      </c>
      <c r="S47" s="17">
        <v>1</v>
      </c>
      <c r="T47" s="17" t="s">
        <v>33</v>
      </c>
      <c r="U47" s="17" t="s">
        <v>33</v>
      </c>
      <c r="V47" s="17"/>
    </row>
    <row r="48" spans="1:22" ht="48" customHeight="1">
      <c r="A48" s="17">
        <v>45</v>
      </c>
      <c r="B48" s="17" t="s">
        <v>213</v>
      </c>
      <c r="C48" s="17" t="s">
        <v>35</v>
      </c>
      <c r="D48" s="17">
        <v>1997.09</v>
      </c>
      <c r="E48" s="17" t="s">
        <v>36</v>
      </c>
      <c r="F48" s="17" t="s">
        <v>54</v>
      </c>
      <c r="G48" s="17" t="s">
        <v>61</v>
      </c>
      <c r="H48" s="17" t="s">
        <v>38</v>
      </c>
      <c r="I48" s="17" t="s">
        <v>214</v>
      </c>
      <c r="J48" s="17" t="s">
        <v>215</v>
      </c>
      <c r="K48" s="17" t="s">
        <v>216</v>
      </c>
      <c r="L48" s="17" t="s">
        <v>217</v>
      </c>
      <c r="M48" s="17" t="s">
        <v>218</v>
      </c>
      <c r="N48" s="17" t="s">
        <v>208</v>
      </c>
      <c r="O48" s="17" t="s">
        <v>219</v>
      </c>
      <c r="P48" s="17" t="s">
        <v>220</v>
      </c>
      <c r="Q48" s="17" t="s">
        <v>221</v>
      </c>
      <c r="R48" s="17" t="s">
        <v>222</v>
      </c>
      <c r="S48" s="17">
        <v>1</v>
      </c>
      <c r="T48" s="17" t="s">
        <v>33</v>
      </c>
      <c r="U48" s="17" t="s">
        <v>33</v>
      </c>
      <c r="V48" s="17"/>
    </row>
    <row r="49" spans="1:22" ht="54" customHeight="1">
      <c r="A49" s="17">
        <v>46</v>
      </c>
      <c r="B49" s="17" t="s">
        <v>223</v>
      </c>
      <c r="C49" s="17" t="s">
        <v>35</v>
      </c>
      <c r="D49" s="17">
        <v>1987.11</v>
      </c>
      <c r="E49" s="17" t="s">
        <v>26</v>
      </c>
      <c r="F49" s="17" t="s">
        <v>54</v>
      </c>
      <c r="G49" s="17" t="s">
        <v>37</v>
      </c>
      <c r="H49" s="17" t="s">
        <v>38</v>
      </c>
      <c r="I49" s="17" t="s">
        <v>224</v>
      </c>
      <c r="J49" s="17" t="s">
        <v>225</v>
      </c>
      <c r="K49" s="17" t="s">
        <v>226</v>
      </c>
      <c r="L49" s="17">
        <v>86</v>
      </c>
      <c r="M49" s="17">
        <v>93.5</v>
      </c>
      <c r="N49" s="17">
        <v>3</v>
      </c>
      <c r="O49" s="17">
        <f t="shared" si="7"/>
        <v>182.5</v>
      </c>
      <c r="P49" s="17">
        <f t="shared" si="8"/>
        <v>91.25</v>
      </c>
      <c r="Q49" s="17">
        <v>82.63</v>
      </c>
      <c r="R49" s="17">
        <f>P49+Q49</f>
        <v>173.88</v>
      </c>
      <c r="S49" s="17">
        <v>1</v>
      </c>
      <c r="T49" s="17" t="s">
        <v>33</v>
      </c>
      <c r="U49" s="17" t="s">
        <v>33</v>
      </c>
      <c r="V49" s="17"/>
    </row>
    <row r="50" spans="1:22" ht="51.75" customHeight="1">
      <c r="A50" s="17">
        <v>47</v>
      </c>
      <c r="B50" s="17" t="s">
        <v>227</v>
      </c>
      <c r="C50" s="17" t="s">
        <v>35</v>
      </c>
      <c r="D50" s="17">
        <v>1996.8</v>
      </c>
      <c r="E50" s="17" t="s">
        <v>71</v>
      </c>
      <c r="F50" s="17" t="s">
        <v>54</v>
      </c>
      <c r="G50" s="17" t="s">
        <v>37</v>
      </c>
      <c r="H50" s="17" t="s">
        <v>38</v>
      </c>
      <c r="I50" s="17" t="s">
        <v>228</v>
      </c>
      <c r="J50" s="17" t="s">
        <v>229</v>
      </c>
      <c r="K50" s="17" t="s">
        <v>230</v>
      </c>
      <c r="L50" s="17">
        <v>61</v>
      </c>
      <c r="M50" s="17">
        <v>84.5</v>
      </c>
      <c r="N50" s="17">
        <v>3</v>
      </c>
      <c r="O50" s="17">
        <f>L50+M50+N50</f>
        <v>148.5</v>
      </c>
      <c r="P50" s="17">
        <f>O50/2</f>
        <v>74.25</v>
      </c>
      <c r="Q50" s="17">
        <v>75.15</v>
      </c>
      <c r="R50" s="17">
        <f>P50+Q50</f>
        <v>149.4</v>
      </c>
      <c r="S50" s="17">
        <v>3</v>
      </c>
      <c r="T50" s="17" t="s">
        <v>33</v>
      </c>
      <c r="U50" s="17" t="s">
        <v>33</v>
      </c>
      <c r="V50" s="17" t="s">
        <v>231</v>
      </c>
    </row>
    <row r="51" spans="1:22" ht="48.75" customHeight="1">
      <c r="A51" s="17">
        <v>48</v>
      </c>
      <c r="B51" s="17" t="s">
        <v>232</v>
      </c>
      <c r="C51" s="17" t="s">
        <v>35</v>
      </c>
      <c r="D51" s="17">
        <v>1992.02</v>
      </c>
      <c r="E51" s="17" t="s">
        <v>43</v>
      </c>
      <c r="F51" s="17" t="s">
        <v>27</v>
      </c>
      <c r="G51" s="17" t="s">
        <v>37</v>
      </c>
      <c r="H51" s="17" t="s">
        <v>38</v>
      </c>
      <c r="I51" s="17" t="s">
        <v>233</v>
      </c>
      <c r="J51" s="17" t="s">
        <v>234</v>
      </c>
      <c r="K51" s="17" t="s">
        <v>235</v>
      </c>
      <c r="L51" s="17">
        <v>64</v>
      </c>
      <c r="M51" s="17">
        <v>79.5</v>
      </c>
      <c r="N51" s="17">
        <v>3</v>
      </c>
      <c r="O51" s="17">
        <v>146.5</v>
      </c>
      <c r="P51" s="17">
        <v>73.25</v>
      </c>
      <c r="Q51" s="17">
        <v>73.7</v>
      </c>
      <c r="R51" s="17">
        <v>146.95</v>
      </c>
      <c r="S51" s="17">
        <v>1</v>
      </c>
      <c r="T51" s="17" t="s">
        <v>33</v>
      </c>
      <c r="U51" s="17" t="s">
        <v>33</v>
      </c>
      <c r="V51" s="17"/>
    </row>
    <row r="52" spans="1:22" ht="45.75" customHeight="1">
      <c r="A52" s="17">
        <v>49</v>
      </c>
      <c r="B52" s="17" t="s">
        <v>236</v>
      </c>
      <c r="C52" s="17" t="s">
        <v>35</v>
      </c>
      <c r="D52" s="17">
        <v>1987.08</v>
      </c>
      <c r="E52" s="17" t="s">
        <v>43</v>
      </c>
      <c r="F52" s="17" t="s">
        <v>237</v>
      </c>
      <c r="G52" s="17" t="s">
        <v>37</v>
      </c>
      <c r="H52" s="17" t="s">
        <v>29</v>
      </c>
      <c r="I52" s="17" t="s">
        <v>238</v>
      </c>
      <c r="J52" s="17" t="s">
        <v>239</v>
      </c>
      <c r="K52" s="17" t="s">
        <v>240</v>
      </c>
      <c r="L52" s="17">
        <v>49</v>
      </c>
      <c r="M52" s="17">
        <v>100</v>
      </c>
      <c r="N52" s="17">
        <v>3</v>
      </c>
      <c r="O52" s="17">
        <v>152</v>
      </c>
      <c r="P52" s="17">
        <v>76</v>
      </c>
      <c r="Q52" s="17">
        <v>83.58</v>
      </c>
      <c r="R52" s="17">
        <v>159.57999999999998</v>
      </c>
      <c r="S52" s="17">
        <v>1</v>
      </c>
      <c r="T52" s="17" t="s">
        <v>33</v>
      </c>
      <c r="U52" s="17" t="s">
        <v>33</v>
      </c>
      <c r="V52" s="17"/>
    </row>
    <row r="53" spans="1:22" ht="43.5" customHeight="1">
      <c r="A53" s="17">
        <v>50</v>
      </c>
      <c r="B53" s="17" t="s">
        <v>241</v>
      </c>
      <c r="C53" s="17" t="s">
        <v>35</v>
      </c>
      <c r="D53" s="17">
        <v>1995.11</v>
      </c>
      <c r="E53" s="17" t="s">
        <v>36</v>
      </c>
      <c r="F53" s="17" t="s">
        <v>27</v>
      </c>
      <c r="G53" s="17" t="s">
        <v>28</v>
      </c>
      <c r="H53" s="17" t="s">
        <v>29</v>
      </c>
      <c r="I53" s="17" t="s">
        <v>242</v>
      </c>
      <c r="J53" s="17" t="s">
        <v>29</v>
      </c>
      <c r="K53" s="17" t="s">
        <v>243</v>
      </c>
      <c r="L53" s="17">
        <v>56.5</v>
      </c>
      <c r="M53" s="17">
        <v>73</v>
      </c>
      <c r="N53" s="17">
        <v>3</v>
      </c>
      <c r="O53" s="17">
        <v>132.5</v>
      </c>
      <c r="P53" s="17">
        <v>66.25</v>
      </c>
      <c r="Q53" s="17">
        <v>76.98</v>
      </c>
      <c r="R53" s="17">
        <v>143.23000000000002</v>
      </c>
      <c r="S53" s="17">
        <v>1</v>
      </c>
      <c r="T53" s="17" t="s">
        <v>33</v>
      </c>
      <c r="U53" s="17" t="s">
        <v>33</v>
      </c>
      <c r="V53" s="17"/>
    </row>
    <row r="54" spans="1:22" ht="40.5" customHeight="1">
      <c r="A54" s="17">
        <v>51</v>
      </c>
      <c r="B54" s="17" t="s">
        <v>244</v>
      </c>
      <c r="C54" s="17" t="s">
        <v>35</v>
      </c>
      <c r="D54" s="17">
        <v>1990.12</v>
      </c>
      <c r="E54" s="17" t="s">
        <v>43</v>
      </c>
      <c r="F54" s="17" t="s">
        <v>27</v>
      </c>
      <c r="G54" s="17" t="s">
        <v>37</v>
      </c>
      <c r="H54" s="17" t="s">
        <v>38</v>
      </c>
      <c r="I54" s="17" t="s">
        <v>245</v>
      </c>
      <c r="J54" s="17" t="s">
        <v>29</v>
      </c>
      <c r="K54" s="17" t="s">
        <v>246</v>
      </c>
      <c r="L54" s="17">
        <v>84</v>
      </c>
      <c r="M54" s="17">
        <v>80</v>
      </c>
      <c r="N54" s="17">
        <v>3</v>
      </c>
      <c r="O54" s="17">
        <v>167</v>
      </c>
      <c r="P54" s="17">
        <v>83.5</v>
      </c>
      <c r="Q54" s="17">
        <v>85.22</v>
      </c>
      <c r="R54" s="17">
        <v>168.72</v>
      </c>
      <c r="S54" s="17">
        <v>1</v>
      </c>
      <c r="T54" s="17" t="s">
        <v>33</v>
      </c>
      <c r="U54" s="17" t="s">
        <v>33</v>
      </c>
      <c r="V54" s="17"/>
    </row>
    <row r="55" spans="1:22" ht="45" customHeight="1">
      <c r="A55" s="17">
        <v>52</v>
      </c>
      <c r="B55" s="17" t="s">
        <v>247</v>
      </c>
      <c r="C55" s="17" t="s">
        <v>35</v>
      </c>
      <c r="D55" s="17">
        <v>1996.02</v>
      </c>
      <c r="E55" s="17" t="s">
        <v>36</v>
      </c>
      <c r="F55" s="17" t="s">
        <v>54</v>
      </c>
      <c r="G55" s="17" t="s">
        <v>28</v>
      </c>
      <c r="H55" s="17" t="s">
        <v>29</v>
      </c>
      <c r="I55" s="17" t="s">
        <v>248</v>
      </c>
      <c r="J55" s="17" t="s">
        <v>29</v>
      </c>
      <c r="K55" s="17" t="s">
        <v>249</v>
      </c>
      <c r="L55" s="17">
        <v>58.5</v>
      </c>
      <c r="M55" s="17">
        <v>102.5</v>
      </c>
      <c r="N55" s="17">
        <v>3</v>
      </c>
      <c r="O55" s="17">
        <v>164</v>
      </c>
      <c r="P55" s="17">
        <v>82</v>
      </c>
      <c r="Q55" s="17">
        <v>74.14</v>
      </c>
      <c r="R55" s="17">
        <v>156.14</v>
      </c>
      <c r="S55" s="17">
        <v>1</v>
      </c>
      <c r="T55" s="17" t="s">
        <v>33</v>
      </c>
      <c r="U55" s="17" t="s">
        <v>33</v>
      </c>
      <c r="V55" s="17"/>
    </row>
    <row r="56" spans="1:22" ht="42.75" customHeight="1">
      <c r="A56" s="17">
        <v>53</v>
      </c>
      <c r="B56" s="17" t="s">
        <v>250</v>
      </c>
      <c r="C56" s="17" t="s">
        <v>35</v>
      </c>
      <c r="D56" s="17">
        <v>1989.04</v>
      </c>
      <c r="E56" s="17" t="s">
        <v>43</v>
      </c>
      <c r="F56" s="17" t="s">
        <v>49</v>
      </c>
      <c r="G56" s="17" t="s">
        <v>37</v>
      </c>
      <c r="H56" s="17" t="s">
        <v>38</v>
      </c>
      <c r="I56" s="17" t="s">
        <v>251</v>
      </c>
      <c r="J56" s="17" t="s">
        <v>252</v>
      </c>
      <c r="K56" s="17" t="s">
        <v>253</v>
      </c>
      <c r="L56" s="17">
        <v>48</v>
      </c>
      <c r="M56" s="17">
        <v>84</v>
      </c>
      <c r="N56" s="17">
        <v>0</v>
      </c>
      <c r="O56" s="17">
        <v>132</v>
      </c>
      <c r="P56" s="17">
        <v>66</v>
      </c>
      <c r="Q56" s="17">
        <v>80.09</v>
      </c>
      <c r="R56" s="17">
        <v>146.09</v>
      </c>
      <c r="S56" s="17">
        <v>1</v>
      </c>
      <c r="T56" s="17" t="s">
        <v>33</v>
      </c>
      <c r="U56" s="17" t="s">
        <v>33</v>
      </c>
      <c r="V56" s="17"/>
    </row>
    <row r="57" spans="1:22" ht="52.5" customHeight="1">
      <c r="A57" s="17">
        <v>54</v>
      </c>
      <c r="B57" s="17" t="s">
        <v>254</v>
      </c>
      <c r="C57" s="17" t="s">
        <v>35</v>
      </c>
      <c r="D57" s="17">
        <v>1995.06</v>
      </c>
      <c r="E57" s="17" t="s">
        <v>43</v>
      </c>
      <c r="F57" s="17" t="s">
        <v>54</v>
      </c>
      <c r="G57" s="17" t="s">
        <v>28</v>
      </c>
      <c r="H57" s="17" t="s">
        <v>29</v>
      </c>
      <c r="I57" s="17" t="s">
        <v>255</v>
      </c>
      <c r="J57" s="17" t="s">
        <v>256</v>
      </c>
      <c r="K57" s="17" t="s">
        <v>257</v>
      </c>
      <c r="L57" s="17">
        <v>62</v>
      </c>
      <c r="M57" s="17">
        <v>76.5</v>
      </c>
      <c r="N57" s="17">
        <v>3</v>
      </c>
      <c r="O57" s="17">
        <v>141.5</v>
      </c>
      <c r="P57" s="17">
        <v>70.75</v>
      </c>
      <c r="Q57" s="17">
        <v>78.91</v>
      </c>
      <c r="R57" s="17">
        <v>149.66</v>
      </c>
      <c r="S57" s="17">
        <v>1</v>
      </c>
      <c r="T57" s="17" t="s">
        <v>33</v>
      </c>
      <c r="U57" s="17" t="s">
        <v>33</v>
      </c>
      <c r="V57" s="17"/>
    </row>
    <row r="58" spans="1:22" ht="39" customHeight="1">
      <c r="A58" s="17">
        <v>55</v>
      </c>
      <c r="B58" s="17" t="s">
        <v>258</v>
      </c>
      <c r="C58" s="17" t="s">
        <v>35</v>
      </c>
      <c r="D58" s="17">
        <v>1989.02</v>
      </c>
      <c r="E58" s="17" t="s">
        <v>259</v>
      </c>
      <c r="F58" s="17" t="s">
        <v>54</v>
      </c>
      <c r="G58" s="17" t="s">
        <v>37</v>
      </c>
      <c r="H58" s="17" t="s">
        <v>38</v>
      </c>
      <c r="I58" s="17" t="s">
        <v>260</v>
      </c>
      <c r="J58" s="17" t="s">
        <v>261</v>
      </c>
      <c r="K58" s="17" t="s">
        <v>262</v>
      </c>
      <c r="L58" s="17">
        <v>75.5</v>
      </c>
      <c r="M58" s="17">
        <v>78</v>
      </c>
      <c r="N58" s="17">
        <v>3</v>
      </c>
      <c r="O58" s="17">
        <v>156.5</v>
      </c>
      <c r="P58" s="17">
        <v>78.25</v>
      </c>
      <c r="Q58" s="17">
        <v>81.88</v>
      </c>
      <c r="R58" s="17">
        <v>160.13</v>
      </c>
      <c r="S58" s="17">
        <v>1</v>
      </c>
      <c r="T58" s="17" t="s">
        <v>33</v>
      </c>
      <c r="U58" s="17" t="s">
        <v>33</v>
      </c>
      <c r="V58" s="17"/>
    </row>
    <row r="59" spans="1:22" ht="49.5" customHeight="1">
      <c r="A59" s="17">
        <v>56</v>
      </c>
      <c r="B59" s="17" t="s">
        <v>263</v>
      </c>
      <c r="C59" s="17" t="s">
        <v>35</v>
      </c>
      <c r="D59" s="17">
        <v>1990.08</v>
      </c>
      <c r="E59" s="17" t="s">
        <v>43</v>
      </c>
      <c r="F59" s="17" t="s">
        <v>27</v>
      </c>
      <c r="G59" s="17" t="s">
        <v>28</v>
      </c>
      <c r="H59" s="17" t="s">
        <v>29</v>
      </c>
      <c r="I59" s="17" t="s">
        <v>264</v>
      </c>
      <c r="J59" s="17" t="s">
        <v>265</v>
      </c>
      <c r="K59" s="17" t="s">
        <v>266</v>
      </c>
      <c r="L59" s="17">
        <v>54.5</v>
      </c>
      <c r="M59" s="17">
        <v>88.5</v>
      </c>
      <c r="N59" s="17">
        <v>3</v>
      </c>
      <c r="O59" s="17">
        <v>146</v>
      </c>
      <c r="P59" s="17">
        <v>73</v>
      </c>
      <c r="Q59" s="17">
        <v>82.03</v>
      </c>
      <c r="R59" s="17">
        <v>155.03</v>
      </c>
      <c r="S59" s="17">
        <v>1</v>
      </c>
      <c r="T59" s="17" t="s">
        <v>33</v>
      </c>
      <c r="U59" s="17" t="s">
        <v>33</v>
      </c>
      <c r="V59" s="17"/>
    </row>
    <row r="60" spans="1:22" ht="63.75" customHeight="1">
      <c r="A60" s="17">
        <v>57</v>
      </c>
      <c r="B60" s="17" t="s">
        <v>267</v>
      </c>
      <c r="C60" s="17" t="s">
        <v>35</v>
      </c>
      <c r="D60" s="17" t="s">
        <v>268</v>
      </c>
      <c r="E60" s="17" t="s">
        <v>43</v>
      </c>
      <c r="F60" s="17" t="s">
        <v>72</v>
      </c>
      <c r="G60" s="17" t="s">
        <v>55</v>
      </c>
      <c r="H60" s="17" t="s">
        <v>29</v>
      </c>
      <c r="I60" s="17" t="s">
        <v>269</v>
      </c>
      <c r="J60" s="17" t="s">
        <v>270</v>
      </c>
      <c r="K60" s="17" t="s">
        <v>271</v>
      </c>
      <c r="L60" s="17">
        <v>77.5</v>
      </c>
      <c r="M60" s="17">
        <v>101.5</v>
      </c>
      <c r="N60" s="17">
        <v>3</v>
      </c>
      <c r="O60" s="17">
        <v>182</v>
      </c>
      <c r="P60" s="17">
        <v>91</v>
      </c>
      <c r="Q60" s="17">
        <v>74.89</v>
      </c>
      <c r="R60" s="17">
        <v>165.89</v>
      </c>
      <c r="S60" s="17">
        <v>1</v>
      </c>
      <c r="T60" s="17" t="s">
        <v>33</v>
      </c>
      <c r="U60" s="17" t="s">
        <v>33</v>
      </c>
      <c r="V60" s="17"/>
    </row>
    <row r="61" spans="1:22" ht="45" customHeight="1">
      <c r="A61" s="17">
        <v>58</v>
      </c>
      <c r="B61" s="17" t="s">
        <v>272</v>
      </c>
      <c r="C61" s="17" t="s">
        <v>25</v>
      </c>
      <c r="D61" s="17">
        <v>1997.05</v>
      </c>
      <c r="E61" s="17" t="s">
        <v>71</v>
      </c>
      <c r="F61" s="17" t="s">
        <v>72</v>
      </c>
      <c r="G61" s="17" t="s">
        <v>85</v>
      </c>
      <c r="H61" s="17" t="s">
        <v>29</v>
      </c>
      <c r="I61" s="17" t="s">
        <v>273</v>
      </c>
      <c r="J61" s="17" t="s">
        <v>29</v>
      </c>
      <c r="K61" s="17" t="s">
        <v>274</v>
      </c>
      <c r="L61" s="17">
        <v>79.5</v>
      </c>
      <c r="M61" s="17">
        <v>92.5</v>
      </c>
      <c r="N61" s="17">
        <v>3</v>
      </c>
      <c r="O61" s="17">
        <v>175</v>
      </c>
      <c r="P61" s="17">
        <v>87.5</v>
      </c>
      <c r="Q61" s="17">
        <v>81.86</v>
      </c>
      <c r="R61" s="17">
        <v>169.36</v>
      </c>
      <c r="S61" s="17">
        <v>1</v>
      </c>
      <c r="T61" s="17" t="s">
        <v>33</v>
      </c>
      <c r="U61" s="17" t="s">
        <v>33</v>
      </c>
      <c r="V61" s="17"/>
    </row>
    <row r="62" spans="1:22" ht="45.75" customHeight="1">
      <c r="A62" s="17">
        <v>59</v>
      </c>
      <c r="B62" s="17" t="s">
        <v>275</v>
      </c>
      <c r="C62" s="17" t="s">
        <v>35</v>
      </c>
      <c r="D62" s="17">
        <v>1997.07</v>
      </c>
      <c r="E62" s="17" t="s">
        <v>71</v>
      </c>
      <c r="F62" s="17" t="s">
        <v>72</v>
      </c>
      <c r="G62" s="17" t="s">
        <v>37</v>
      </c>
      <c r="H62" s="17" t="s">
        <v>38</v>
      </c>
      <c r="I62" s="17" t="s">
        <v>276</v>
      </c>
      <c r="J62" s="17" t="s">
        <v>277</v>
      </c>
      <c r="K62" s="17" t="s">
        <v>274</v>
      </c>
      <c r="L62" s="17">
        <v>77.5</v>
      </c>
      <c r="M62" s="17">
        <v>94.5</v>
      </c>
      <c r="N62" s="17">
        <v>3</v>
      </c>
      <c r="O62" s="17">
        <v>175</v>
      </c>
      <c r="P62" s="17">
        <v>87.5</v>
      </c>
      <c r="Q62" s="17">
        <v>65.16</v>
      </c>
      <c r="R62" s="17">
        <v>152.66</v>
      </c>
      <c r="S62" s="17">
        <v>2</v>
      </c>
      <c r="T62" s="17" t="s">
        <v>33</v>
      </c>
      <c r="U62" s="17" t="s">
        <v>33</v>
      </c>
      <c r="V62" s="17"/>
    </row>
    <row r="63" spans="1:22" ht="45" customHeight="1">
      <c r="A63" s="17">
        <v>60</v>
      </c>
      <c r="B63" s="17" t="s">
        <v>278</v>
      </c>
      <c r="C63" s="17" t="s">
        <v>35</v>
      </c>
      <c r="D63" s="17">
        <v>1988.06</v>
      </c>
      <c r="E63" s="17" t="s">
        <v>43</v>
      </c>
      <c r="F63" s="17" t="s">
        <v>49</v>
      </c>
      <c r="G63" s="17" t="s">
        <v>28</v>
      </c>
      <c r="H63" s="17" t="s">
        <v>29</v>
      </c>
      <c r="I63" s="17" t="s">
        <v>279</v>
      </c>
      <c r="J63" s="17" t="s">
        <v>280</v>
      </c>
      <c r="K63" s="17" t="s">
        <v>281</v>
      </c>
      <c r="L63" s="17">
        <v>72.5</v>
      </c>
      <c r="M63" s="17">
        <v>107</v>
      </c>
      <c r="N63" s="17">
        <v>0</v>
      </c>
      <c r="O63" s="17">
        <f>L63+M63+N63</f>
        <v>179.5</v>
      </c>
      <c r="P63" s="17">
        <f>O63*50%</f>
        <v>89.75</v>
      </c>
      <c r="Q63" s="17">
        <v>76.54</v>
      </c>
      <c r="R63" s="17">
        <f>Q63+P63</f>
        <v>166.29000000000002</v>
      </c>
      <c r="S63" s="17">
        <v>1</v>
      </c>
      <c r="T63" s="17" t="s">
        <v>33</v>
      </c>
      <c r="U63" s="17" t="s">
        <v>33</v>
      </c>
      <c r="V63" s="17"/>
    </row>
    <row r="64" spans="1:22" ht="42" customHeight="1">
      <c r="A64" s="17">
        <v>61</v>
      </c>
      <c r="B64" s="17" t="s">
        <v>282</v>
      </c>
      <c r="C64" s="17" t="s">
        <v>35</v>
      </c>
      <c r="D64" s="17">
        <v>1991.1</v>
      </c>
      <c r="E64" s="17" t="s">
        <v>43</v>
      </c>
      <c r="F64" s="17" t="s">
        <v>49</v>
      </c>
      <c r="G64" s="17" t="s">
        <v>28</v>
      </c>
      <c r="H64" s="17" t="s">
        <v>29</v>
      </c>
      <c r="I64" s="17" t="s">
        <v>283</v>
      </c>
      <c r="J64" s="17" t="s">
        <v>284</v>
      </c>
      <c r="K64" s="17" t="s">
        <v>285</v>
      </c>
      <c r="L64" s="17">
        <v>88</v>
      </c>
      <c r="M64" s="17">
        <v>88.5</v>
      </c>
      <c r="N64" s="17">
        <v>0</v>
      </c>
      <c r="O64" s="17">
        <f>L64+M64+N64</f>
        <v>176.5</v>
      </c>
      <c r="P64" s="17">
        <f>O64*50%</f>
        <v>88.25</v>
      </c>
      <c r="Q64" s="17">
        <v>81.61</v>
      </c>
      <c r="R64" s="17">
        <f>P64+Q64</f>
        <v>169.86</v>
      </c>
      <c r="S64" s="17">
        <v>1</v>
      </c>
      <c r="T64" s="17" t="s">
        <v>33</v>
      </c>
      <c r="U64" s="17" t="s">
        <v>33</v>
      </c>
      <c r="V64" s="17"/>
    </row>
    <row r="65" spans="1:22" ht="48" customHeight="1">
      <c r="A65" s="17">
        <v>62</v>
      </c>
      <c r="B65" s="17" t="s">
        <v>286</v>
      </c>
      <c r="C65" s="17" t="s">
        <v>35</v>
      </c>
      <c r="D65" s="17">
        <v>1988.04</v>
      </c>
      <c r="E65" s="17" t="s">
        <v>43</v>
      </c>
      <c r="F65" s="17" t="s">
        <v>54</v>
      </c>
      <c r="G65" s="17" t="s">
        <v>85</v>
      </c>
      <c r="H65" s="17" t="s">
        <v>29</v>
      </c>
      <c r="I65" s="17" t="s">
        <v>287</v>
      </c>
      <c r="J65" s="17" t="s">
        <v>288</v>
      </c>
      <c r="K65" s="17" t="s">
        <v>289</v>
      </c>
      <c r="L65" s="17">
        <v>61</v>
      </c>
      <c r="M65" s="17">
        <v>80.5</v>
      </c>
      <c r="N65" s="17">
        <v>3</v>
      </c>
      <c r="O65" s="17">
        <v>144.5</v>
      </c>
      <c r="P65" s="17">
        <v>72.25</v>
      </c>
      <c r="Q65" s="17">
        <v>77.35</v>
      </c>
      <c r="R65" s="17">
        <v>149.6</v>
      </c>
      <c r="S65" s="17">
        <v>2</v>
      </c>
      <c r="T65" s="17" t="s">
        <v>33</v>
      </c>
      <c r="U65" s="17" t="s">
        <v>33</v>
      </c>
      <c r="V65" s="17" t="s">
        <v>179</v>
      </c>
    </row>
    <row r="66" spans="1:22" ht="42" customHeight="1">
      <c r="A66" s="17">
        <v>63</v>
      </c>
      <c r="B66" s="17" t="s">
        <v>290</v>
      </c>
      <c r="C66" s="17" t="s">
        <v>35</v>
      </c>
      <c r="D66" s="17">
        <v>1994.08</v>
      </c>
      <c r="E66" s="17" t="s">
        <v>43</v>
      </c>
      <c r="F66" s="17" t="s">
        <v>54</v>
      </c>
      <c r="G66" s="17" t="s">
        <v>37</v>
      </c>
      <c r="H66" s="17" t="s">
        <v>38</v>
      </c>
      <c r="I66" s="17" t="s">
        <v>291</v>
      </c>
      <c r="J66" s="17" t="s">
        <v>292</v>
      </c>
      <c r="K66" s="17" t="s">
        <v>293</v>
      </c>
      <c r="L66" s="17">
        <v>84</v>
      </c>
      <c r="M66" s="17">
        <v>103.5</v>
      </c>
      <c r="N66" s="17">
        <v>3</v>
      </c>
      <c r="O66" s="17">
        <v>190.5</v>
      </c>
      <c r="P66" s="17">
        <v>95.25</v>
      </c>
      <c r="Q66" s="17">
        <v>83.06</v>
      </c>
      <c r="R66" s="17">
        <v>178.31</v>
      </c>
      <c r="S66" s="17">
        <v>1</v>
      </c>
      <c r="T66" s="17" t="s">
        <v>33</v>
      </c>
      <c r="U66" s="17" t="s">
        <v>33</v>
      </c>
      <c r="V66" s="17"/>
    </row>
    <row r="67" spans="1:22" ht="51.75" customHeight="1">
      <c r="A67" s="17">
        <v>64</v>
      </c>
      <c r="B67" s="17" t="s">
        <v>294</v>
      </c>
      <c r="C67" s="17" t="s">
        <v>35</v>
      </c>
      <c r="D67" s="17">
        <v>1995.1</v>
      </c>
      <c r="E67" s="17" t="s">
        <v>26</v>
      </c>
      <c r="F67" s="17" t="s">
        <v>49</v>
      </c>
      <c r="G67" s="17" t="s">
        <v>37</v>
      </c>
      <c r="H67" s="17" t="s">
        <v>38</v>
      </c>
      <c r="I67" s="17" t="s">
        <v>295</v>
      </c>
      <c r="J67" s="17" t="s">
        <v>29</v>
      </c>
      <c r="K67" s="17" t="s">
        <v>296</v>
      </c>
      <c r="L67" s="17">
        <v>77.5</v>
      </c>
      <c r="M67" s="17">
        <v>85.5</v>
      </c>
      <c r="N67" s="17">
        <v>0</v>
      </c>
      <c r="O67" s="17">
        <v>163</v>
      </c>
      <c r="P67" s="17">
        <v>81.5</v>
      </c>
      <c r="Q67" s="17">
        <v>83.16</v>
      </c>
      <c r="R67" s="17">
        <v>164.66</v>
      </c>
      <c r="S67" s="17">
        <v>1</v>
      </c>
      <c r="T67" s="17" t="s">
        <v>33</v>
      </c>
      <c r="U67" s="17" t="s">
        <v>33</v>
      </c>
      <c r="V67" s="17"/>
    </row>
    <row r="68" spans="1:22" ht="61.5" customHeight="1">
      <c r="A68" s="17">
        <v>65</v>
      </c>
      <c r="B68" s="17" t="s">
        <v>297</v>
      </c>
      <c r="C68" s="17" t="s">
        <v>35</v>
      </c>
      <c r="D68" s="17" t="s">
        <v>298</v>
      </c>
      <c r="E68" s="17" t="s">
        <v>43</v>
      </c>
      <c r="F68" s="17" t="s">
        <v>27</v>
      </c>
      <c r="G68" s="17" t="s">
        <v>37</v>
      </c>
      <c r="H68" s="17" t="s">
        <v>38</v>
      </c>
      <c r="I68" s="17" t="s">
        <v>299</v>
      </c>
      <c r="J68" s="17" t="s">
        <v>300</v>
      </c>
      <c r="K68" s="17" t="s">
        <v>301</v>
      </c>
      <c r="L68" s="17">
        <v>90.5</v>
      </c>
      <c r="M68" s="17">
        <v>63.2</v>
      </c>
      <c r="N68" s="17">
        <v>3</v>
      </c>
      <c r="O68" s="17">
        <v>156.7</v>
      </c>
      <c r="P68" s="17">
        <v>78.35</v>
      </c>
      <c r="Q68" s="17">
        <v>75.23</v>
      </c>
      <c r="R68" s="17">
        <v>153.58</v>
      </c>
      <c r="S68" s="17">
        <v>1</v>
      </c>
      <c r="T68" s="17" t="s">
        <v>33</v>
      </c>
      <c r="U68" s="17" t="s">
        <v>33</v>
      </c>
      <c r="V68" s="17"/>
    </row>
    <row r="69" spans="1:22" ht="66.75" customHeight="1">
      <c r="A69" s="17">
        <v>66</v>
      </c>
      <c r="B69" s="17" t="s">
        <v>302</v>
      </c>
      <c r="C69" s="17" t="s">
        <v>303</v>
      </c>
      <c r="D69" s="17">
        <v>1997.6</v>
      </c>
      <c r="E69" s="17" t="s">
        <v>43</v>
      </c>
      <c r="F69" s="17" t="s">
        <v>72</v>
      </c>
      <c r="G69" s="17" t="s">
        <v>37</v>
      </c>
      <c r="H69" s="17" t="s">
        <v>38</v>
      </c>
      <c r="I69" s="17" t="s">
        <v>304</v>
      </c>
      <c r="J69" s="17" t="s">
        <v>305</v>
      </c>
      <c r="K69" s="17" t="s">
        <v>306</v>
      </c>
      <c r="L69" s="17">
        <v>82.5</v>
      </c>
      <c r="M69" s="17">
        <v>96.5</v>
      </c>
      <c r="N69" s="17">
        <v>3</v>
      </c>
      <c r="O69" s="17">
        <v>182</v>
      </c>
      <c r="P69" s="17">
        <v>91</v>
      </c>
      <c r="Q69" s="17">
        <v>80.06</v>
      </c>
      <c r="R69" s="17">
        <v>171.06</v>
      </c>
      <c r="S69" s="17">
        <v>1</v>
      </c>
      <c r="T69" s="17" t="s">
        <v>33</v>
      </c>
      <c r="U69" s="17" t="s">
        <v>33</v>
      </c>
      <c r="V69" s="17"/>
    </row>
  </sheetData>
  <sheetProtection/>
  <autoFilter ref="A3:V69"/>
  <mergeCells count="20">
    <mergeCell ref="A1:V1"/>
    <mergeCell ref="L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R2:R3"/>
    <mergeCell ref="S2:S3"/>
    <mergeCell ref="T2:T3"/>
    <mergeCell ref="U2:U3"/>
    <mergeCell ref="V2:V3"/>
  </mergeCells>
  <dataValidations count="1">
    <dataValidation allowBlank="1" sqref="K43"/>
  </dataValidations>
  <printOptions/>
  <pageMargins left="0.3937007874015748" right="0.31496062992125984" top="0.5905511811023623" bottom="0.3937007874015748" header="0.5118110236220472" footer="0.5118110236220472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2019-08-01T03:58:30Z</cp:lastPrinted>
  <dcterms:created xsi:type="dcterms:W3CDTF">1996-12-17T01:32:42Z</dcterms:created>
  <dcterms:modified xsi:type="dcterms:W3CDTF">2020-11-03T02:10:00Z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