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3" i="2"/>
  <c r="F18" i="2"/>
  <c r="F19" i="2"/>
  <c r="F20" i="2"/>
  <c r="F21" i="2"/>
  <c r="F22" i="2"/>
  <c r="F24" i="2"/>
  <c r="F25" i="2"/>
  <c r="F26" i="2"/>
  <c r="F27" i="2"/>
  <c r="F23" i="2"/>
  <c r="F28" i="2"/>
  <c r="F29" i="2"/>
  <c r="F30" i="2"/>
  <c r="F31" i="2"/>
  <c r="F32" i="2"/>
  <c r="F33" i="2"/>
  <c r="F34" i="2"/>
  <c r="F4" i="2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3" i="2"/>
  <c r="B18" i="2"/>
  <c r="B19" i="2"/>
  <c r="B20" i="2"/>
  <c r="B21" i="2"/>
  <c r="B22" i="2"/>
  <c r="B24" i="2"/>
  <c r="B25" i="2"/>
  <c r="B26" i="2"/>
  <c r="B27" i="2"/>
  <c r="B23" i="2"/>
  <c r="B28" i="2"/>
  <c r="B29" i="2"/>
  <c r="B30" i="2"/>
  <c r="B31" i="2"/>
  <c r="B32" i="2"/>
  <c r="B33" i="2"/>
  <c r="B34" i="2"/>
  <c r="B4" i="2"/>
</calcChain>
</file>

<file path=xl/sharedStrings.xml><?xml version="1.0" encoding="utf-8"?>
<sst xmlns="http://schemas.openxmlformats.org/spreadsheetml/2006/main" count="61" uniqueCount="41">
  <si>
    <t>邹强</t>
  </si>
  <si>
    <t>孙金成</t>
  </si>
  <si>
    <t>杨航</t>
  </si>
  <si>
    <t>李恒</t>
  </si>
  <si>
    <t>霍亮亮</t>
  </si>
  <si>
    <t>逯冠廷</t>
  </si>
  <si>
    <t>王明明</t>
  </si>
  <si>
    <t>汪柏良</t>
  </si>
  <si>
    <t>王雨鑫</t>
  </si>
  <si>
    <t>周禹名</t>
  </si>
  <si>
    <t>张永强</t>
  </si>
  <si>
    <t>郭琪琳</t>
  </si>
  <si>
    <t>白明</t>
  </si>
  <si>
    <t>钱俊宇</t>
  </si>
  <si>
    <t>王世雷</t>
  </si>
  <si>
    <t>聂云赫</t>
  </si>
  <si>
    <t>胡书双</t>
  </si>
  <si>
    <t>刘哲</t>
  </si>
  <si>
    <t>陈继祥</t>
  </si>
  <si>
    <t>李国庆</t>
  </si>
  <si>
    <t>杨明</t>
  </si>
  <si>
    <t>何佳俊</t>
  </si>
  <si>
    <t>邹运</t>
  </si>
  <si>
    <t>倪铭贤</t>
  </si>
  <si>
    <t>李洪刚</t>
  </si>
  <si>
    <t>姚赫</t>
  </si>
  <si>
    <t>张子达</t>
  </si>
  <si>
    <t>赵闯</t>
  </si>
  <si>
    <t>石雪迪</t>
  </si>
  <si>
    <t>刘振宇</t>
  </si>
  <si>
    <t>韩俞</t>
  </si>
  <si>
    <t>李金龙</t>
  </si>
  <si>
    <t>总成绩</t>
    <phoneticPr fontId="5" type="noConversion"/>
  </si>
  <si>
    <t>列为考核对象</t>
    <phoneticPr fontId="1" type="noConversion"/>
  </si>
  <si>
    <t>排名</t>
    <phoneticPr fontId="5" type="noConversion"/>
  </si>
  <si>
    <t>准考证号</t>
    <phoneticPr fontId="5" type="noConversion"/>
  </si>
  <si>
    <t>姓 名</t>
    <phoneticPr fontId="5" type="noConversion"/>
  </si>
  <si>
    <t>体能测评成绩</t>
    <phoneticPr fontId="5" type="noConversion"/>
  </si>
  <si>
    <t>面试成绩</t>
    <phoneticPr fontId="5" type="noConversion"/>
  </si>
  <si>
    <t>备注</t>
    <phoneticPr fontId="5" type="noConversion"/>
  </si>
  <si>
    <t>2020年长春净月高新技术产业开发区面向社会
公开招聘专业森林消防队员考试总成绩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</si>
</sst>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_);[Red]\(0.00\)"/>
    <numFmt numFmtId="178" formatCode="0.000_);[Red]\(0.0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3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0" borderId="0" xfId="0" applyFont="1"/>
    <xf numFmtId="0" fontId="10" fillId="2" borderId="0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178" fontId="7" fillId="2" borderId="12" xfId="0" applyNumberFormat="1" applyFont="1" applyFill="1" applyBorder="1" applyAlignment="1">
      <alignment horizontal="center" vertical="center"/>
    </xf>
    <xf numFmtId="178" fontId="7" fillId="2" borderId="13" xfId="0" applyNumberFormat="1" applyFont="1" applyFill="1" applyBorder="1" applyAlignment="1">
      <alignment horizontal="center" vertical="center"/>
    </xf>
    <xf numFmtId="178" fontId="7" fillId="2" borderId="14" xfId="0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4320;&#25307;&#32856;/2020&#24180;10&#26376;%20&#26862;&#26519;&#25169;&#28779;/3&#12289;&#20307;&#33021;&#27979;&#35780;/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汇总表"/>
      <sheetName val="俯卧撑"/>
      <sheetName val="立定跳远"/>
      <sheetName val="10米 4往返跑"/>
    </sheetNames>
    <sheetDataSet>
      <sheetData sheetId="0">
        <row r="3">
          <cell r="B3" t="str">
            <v>邹强</v>
          </cell>
          <cell r="C3" t="str">
            <v>0019</v>
          </cell>
        </row>
        <row r="4">
          <cell r="B4" t="str">
            <v>孙金成</v>
          </cell>
          <cell r="C4" t="str">
            <v>0013</v>
          </cell>
        </row>
        <row r="5">
          <cell r="B5" t="str">
            <v>聂云赫</v>
          </cell>
          <cell r="C5" t="str">
            <v>0031</v>
          </cell>
        </row>
        <row r="6">
          <cell r="B6" t="str">
            <v>逯冠廷</v>
          </cell>
          <cell r="C6" t="str">
            <v>0047</v>
          </cell>
        </row>
        <row r="7">
          <cell r="B7" t="str">
            <v>汪柏良</v>
          </cell>
          <cell r="C7" t="str">
            <v>0033</v>
          </cell>
        </row>
        <row r="8">
          <cell r="B8" t="str">
            <v>王明明</v>
          </cell>
          <cell r="C8" t="str">
            <v>0041</v>
          </cell>
        </row>
        <row r="9">
          <cell r="B9" t="str">
            <v>王雨鑫</v>
          </cell>
          <cell r="C9" t="str">
            <v>0011</v>
          </cell>
        </row>
        <row r="10">
          <cell r="B10" t="str">
            <v>白明</v>
          </cell>
          <cell r="C10" t="str">
            <v>0020</v>
          </cell>
        </row>
        <row r="11">
          <cell r="B11" t="str">
            <v>周禹名</v>
          </cell>
          <cell r="C11" t="str">
            <v>0035</v>
          </cell>
        </row>
        <row r="12">
          <cell r="B12" t="str">
            <v>郭琪琳</v>
          </cell>
          <cell r="C12" t="str">
            <v>0027</v>
          </cell>
        </row>
        <row r="13">
          <cell r="B13" t="str">
            <v>李恒</v>
          </cell>
          <cell r="C13" t="str">
            <v>0046</v>
          </cell>
        </row>
        <row r="14">
          <cell r="B14" t="str">
            <v>杨航</v>
          </cell>
          <cell r="C14" t="str">
            <v>0012</v>
          </cell>
        </row>
        <row r="15">
          <cell r="B15" t="str">
            <v>张永强</v>
          </cell>
          <cell r="C15" t="str">
            <v>0048</v>
          </cell>
        </row>
        <row r="16">
          <cell r="B16" t="str">
            <v>刘哲</v>
          </cell>
          <cell r="C16" t="str">
            <v>0025</v>
          </cell>
        </row>
        <row r="17">
          <cell r="B17" t="str">
            <v>钱俊宇</v>
          </cell>
          <cell r="C17" t="str">
            <v>0044</v>
          </cell>
        </row>
        <row r="18">
          <cell r="B18" t="str">
            <v>陈继祥</v>
          </cell>
          <cell r="C18" t="str">
            <v>0001</v>
          </cell>
        </row>
        <row r="19">
          <cell r="B19" t="str">
            <v>李洪刚</v>
          </cell>
          <cell r="C19" t="str">
            <v>0051</v>
          </cell>
        </row>
        <row r="20">
          <cell r="B20" t="str">
            <v>霍亮亮</v>
          </cell>
          <cell r="C20" t="str">
            <v>0016</v>
          </cell>
        </row>
        <row r="21">
          <cell r="B21" t="str">
            <v>邹运</v>
          </cell>
          <cell r="C21" t="str">
            <v>0045</v>
          </cell>
        </row>
        <row r="22">
          <cell r="B22" t="str">
            <v>王世雷</v>
          </cell>
          <cell r="C22" t="str">
            <v>0021</v>
          </cell>
        </row>
        <row r="23">
          <cell r="B23" t="str">
            <v>韩俞</v>
          </cell>
          <cell r="C23" t="str">
            <v>0032</v>
          </cell>
        </row>
        <row r="24">
          <cell r="B24" t="str">
            <v>石雪迪</v>
          </cell>
          <cell r="C24" t="str">
            <v>0037</v>
          </cell>
        </row>
        <row r="25">
          <cell r="B25" t="str">
            <v>胡书双</v>
          </cell>
          <cell r="C25" t="str">
            <v>0003</v>
          </cell>
        </row>
        <row r="26">
          <cell r="B26" t="str">
            <v>李国庆</v>
          </cell>
          <cell r="C26" t="str">
            <v>0049</v>
          </cell>
        </row>
        <row r="27">
          <cell r="B27" t="str">
            <v>赵闯</v>
          </cell>
          <cell r="C27" t="str">
            <v>0005</v>
          </cell>
        </row>
        <row r="28">
          <cell r="B28" t="str">
            <v>倪铭贤</v>
          </cell>
          <cell r="C28" t="str">
            <v>0024</v>
          </cell>
        </row>
        <row r="29">
          <cell r="B29" t="str">
            <v>刘振宇</v>
          </cell>
          <cell r="C29" t="str">
            <v>0036</v>
          </cell>
        </row>
        <row r="30">
          <cell r="B30" t="str">
            <v>张子达</v>
          </cell>
          <cell r="C30" t="str">
            <v>0015</v>
          </cell>
        </row>
        <row r="31">
          <cell r="B31" t="str">
            <v>何佳俊</v>
          </cell>
          <cell r="C31" t="str">
            <v>0050</v>
          </cell>
        </row>
        <row r="32">
          <cell r="B32" t="str">
            <v>李金龙</v>
          </cell>
          <cell r="C32" t="str">
            <v>0010</v>
          </cell>
        </row>
        <row r="33">
          <cell r="B33" t="str">
            <v>姚赫</v>
          </cell>
          <cell r="C33" t="str">
            <v>0017</v>
          </cell>
        </row>
        <row r="34">
          <cell r="B34" t="str">
            <v>杨明</v>
          </cell>
          <cell r="C34" t="str">
            <v>0002</v>
          </cell>
        </row>
        <row r="35">
          <cell r="B35" t="str">
            <v>封嘉强</v>
          </cell>
          <cell r="C35" t="str">
            <v>0052</v>
          </cell>
        </row>
        <row r="36">
          <cell r="B36" t="str">
            <v>逯鑫</v>
          </cell>
          <cell r="C36" t="str">
            <v>0006</v>
          </cell>
        </row>
        <row r="37">
          <cell r="B37" t="str">
            <v>吕博</v>
          </cell>
          <cell r="C37" t="str">
            <v>0008</v>
          </cell>
        </row>
        <row r="38">
          <cell r="B38" t="str">
            <v>段洪雨</v>
          </cell>
          <cell r="C38" t="str">
            <v>0009</v>
          </cell>
        </row>
        <row r="39">
          <cell r="B39" t="str">
            <v>于佳斌</v>
          </cell>
          <cell r="C39" t="str">
            <v>0014</v>
          </cell>
        </row>
        <row r="40">
          <cell r="B40" t="str">
            <v>周易</v>
          </cell>
          <cell r="C40" t="str">
            <v>0018</v>
          </cell>
        </row>
        <row r="41">
          <cell r="B41" t="str">
            <v>王伟良</v>
          </cell>
          <cell r="C41" t="str">
            <v>0028</v>
          </cell>
        </row>
        <row r="42">
          <cell r="B42" t="str">
            <v>张赫</v>
          </cell>
          <cell r="C42" t="str">
            <v>0029</v>
          </cell>
        </row>
        <row r="43">
          <cell r="B43" t="str">
            <v>宋军龙</v>
          </cell>
          <cell r="C43" t="str">
            <v>0038</v>
          </cell>
        </row>
        <row r="44">
          <cell r="B44" t="str">
            <v>李海男</v>
          </cell>
          <cell r="C44" t="str">
            <v>0040</v>
          </cell>
        </row>
        <row r="45">
          <cell r="B45" t="str">
            <v>孔祥吉</v>
          </cell>
          <cell r="C45" t="str">
            <v>0030</v>
          </cell>
        </row>
        <row r="46">
          <cell r="B46" t="str">
            <v>彭思远</v>
          </cell>
          <cell r="C46" t="str">
            <v>0034</v>
          </cell>
        </row>
        <row r="47">
          <cell r="B47" t="str">
            <v>梁孟阳</v>
          </cell>
          <cell r="C47" t="str">
            <v>0042</v>
          </cell>
        </row>
        <row r="48">
          <cell r="B48" t="str">
            <v>郑荣斌</v>
          </cell>
          <cell r="C48" t="str">
            <v>0043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K10" sqref="K10"/>
    </sheetView>
  </sheetViews>
  <sheetFormatPr defaultRowHeight="13.5" x14ac:dyDescent="0.15"/>
  <cols>
    <col min="1" max="1" width="7.875" style="16" customWidth="1"/>
    <col min="2" max="2" width="11.25" style="2" customWidth="1"/>
    <col min="3" max="3" width="10.5" style="2" customWidth="1"/>
    <col min="4" max="6" width="14.875" style="2" customWidth="1"/>
    <col min="7" max="7" width="15.75" style="2" customWidth="1"/>
    <col min="8" max="8" width="11.5" customWidth="1"/>
  </cols>
  <sheetData>
    <row r="1" spans="1:8" ht="46.5" customHeight="1" thickBot="1" x14ac:dyDescent="0.2">
      <c r="A1" s="18" t="s">
        <v>40</v>
      </c>
      <c r="B1" s="18"/>
      <c r="C1" s="18"/>
      <c r="D1" s="18"/>
      <c r="E1" s="18"/>
      <c r="F1" s="18"/>
      <c r="G1" s="18"/>
      <c r="H1" s="1"/>
    </row>
    <row r="2" spans="1:8" s="17" customFormat="1" ht="24" customHeight="1" thickBot="1" x14ac:dyDescent="0.2">
      <c r="A2" s="25" t="s">
        <v>34</v>
      </c>
      <c r="B2" s="26" t="s">
        <v>35</v>
      </c>
      <c r="C2" s="26" t="s">
        <v>36</v>
      </c>
      <c r="D2" s="26" t="s">
        <v>37</v>
      </c>
      <c r="E2" s="26" t="s">
        <v>38</v>
      </c>
      <c r="F2" s="26" t="s">
        <v>32</v>
      </c>
      <c r="G2" s="27" t="s">
        <v>39</v>
      </c>
    </row>
    <row r="3" spans="1:8" ht="21" customHeight="1" x14ac:dyDescent="0.15">
      <c r="A3" s="28">
        <v>1</v>
      </c>
      <c r="B3" s="29" t="str">
        <f>VLOOKUP(C3,[1]成绩汇总表!$B$3:$C$48,2,0)</f>
        <v>0021</v>
      </c>
      <c r="C3" s="29" t="s">
        <v>14</v>
      </c>
      <c r="D3" s="30">
        <v>100</v>
      </c>
      <c r="E3" s="31">
        <v>79.134</v>
      </c>
      <c r="F3" s="29">
        <f>D3*0.5+E3*0.5</f>
        <v>89.567000000000007</v>
      </c>
      <c r="G3" s="32" t="s">
        <v>33</v>
      </c>
    </row>
    <row r="4" spans="1:8" ht="21" customHeight="1" x14ac:dyDescent="0.15">
      <c r="A4" s="9">
        <v>2</v>
      </c>
      <c r="B4" s="10" t="str">
        <f>VLOOKUP(C4,[1]成绩汇总表!$B$3:$C$48,2,0)</f>
        <v>0019</v>
      </c>
      <c r="C4" s="10" t="s">
        <v>0</v>
      </c>
      <c r="D4" s="4">
        <v>100</v>
      </c>
      <c r="E4" s="11">
        <v>78.638000000000005</v>
      </c>
      <c r="F4" s="10">
        <f>D4*0.5+E4*0.5</f>
        <v>89.319000000000003</v>
      </c>
      <c r="G4" s="12" t="s">
        <v>33</v>
      </c>
    </row>
    <row r="5" spans="1:8" ht="21" customHeight="1" x14ac:dyDescent="0.15">
      <c r="A5" s="9">
        <v>3</v>
      </c>
      <c r="B5" s="10" t="str">
        <f>VLOOKUP(C5,[1]成绩汇总表!$B$3:$C$48,2,0)</f>
        <v>0013</v>
      </c>
      <c r="C5" s="10" t="s">
        <v>1</v>
      </c>
      <c r="D5" s="4">
        <v>99.2</v>
      </c>
      <c r="E5" s="11">
        <v>78.635999999999996</v>
      </c>
      <c r="F5" s="10">
        <f>D5*0.5+E5*0.5</f>
        <v>88.918000000000006</v>
      </c>
      <c r="G5" s="12" t="s">
        <v>33</v>
      </c>
    </row>
    <row r="6" spans="1:8" ht="21" customHeight="1" x14ac:dyDescent="0.15">
      <c r="A6" s="9">
        <v>4</v>
      </c>
      <c r="B6" s="10" t="str">
        <f>VLOOKUP(C6,[1]成绩汇总表!$B$3:$C$48,2,0)</f>
        <v>0012</v>
      </c>
      <c r="C6" s="10" t="s">
        <v>2</v>
      </c>
      <c r="D6" s="4">
        <v>92.6</v>
      </c>
      <c r="E6" s="11">
        <v>83.49</v>
      </c>
      <c r="F6" s="10">
        <f>D6*0.5+E6*0.5</f>
        <v>88.044999999999987</v>
      </c>
      <c r="G6" s="12" t="s">
        <v>33</v>
      </c>
    </row>
    <row r="7" spans="1:8" ht="21" customHeight="1" x14ac:dyDescent="0.15">
      <c r="A7" s="9">
        <v>5</v>
      </c>
      <c r="B7" s="10" t="str">
        <f>VLOOKUP(C7,[1]成绩汇总表!$B$3:$C$48,2,0)</f>
        <v>0046</v>
      </c>
      <c r="C7" s="10" t="s">
        <v>3</v>
      </c>
      <c r="D7" s="4">
        <v>94.6</v>
      </c>
      <c r="E7" s="11">
        <v>80.37</v>
      </c>
      <c r="F7" s="10">
        <f>D7*0.5+E7*0.5</f>
        <v>87.484999999999999</v>
      </c>
      <c r="G7" s="12" t="s">
        <v>33</v>
      </c>
    </row>
    <row r="8" spans="1:8" ht="21" customHeight="1" x14ac:dyDescent="0.15">
      <c r="A8" s="9">
        <v>6</v>
      </c>
      <c r="B8" s="10" t="str">
        <f>VLOOKUP(C8,[1]成绩汇总表!$B$3:$C$48,2,0)</f>
        <v>0016</v>
      </c>
      <c r="C8" s="10" t="s">
        <v>4</v>
      </c>
      <c r="D8" s="4">
        <v>90.4</v>
      </c>
      <c r="E8" s="11">
        <v>82.914000000000001</v>
      </c>
      <c r="F8" s="10">
        <f>D8*0.5+E8*0.5</f>
        <v>86.657000000000011</v>
      </c>
      <c r="G8" s="12" t="s">
        <v>33</v>
      </c>
    </row>
    <row r="9" spans="1:8" ht="21" customHeight="1" x14ac:dyDescent="0.15">
      <c r="A9" s="9">
        <v>7</v>
      </c>
      <c r="B9" s="10" t="str">
        <f>VLOOKUP(C9,[1]成绩汇总表!$B$3:$C$48,2,0)</f>
        <v>0047</v>
      </c>
      <c r="C9" s="10" t="s">
        <v>5</v>
      </c>
      <c r="D9" s="4">
        <v>98.4</v>
      </c>
      <c r="E9" s="11">
        <v>74.603999999999999</v>
      </c>
      <c r="F9" s="10">
        <f>D9*0.5+E9*0.5</f>
        <v>86.50200000000001</v>
      </c>
      <c r="G9" s="12" t="s">
        <v>33</v>
      </c>
    </row>
    <row r="10" spans="1:8" ht="21" customHeight="1" x14ac:dyDescent="0.15">
      <c r="A10" s="9">
        <v>8</v>
      </c>
      <c r="B10" s="10" t="str">
        <f>VLOOKUP(C10,[1]成绩汇总表!$B$3:$C$48,2,0)</f>
        <v>0041</v>
      </c>
      <c r="C10" s="10" t="s">
        <v>6</v>
      </c>
      <c r="D10" s="4">
        <v>97.6</v>
      </c>
      <c r="E10" s="11">
        <v>75.02000000000001</v>
      </c>
      <c r="F10" s="10">
        <f>D10*0.5+E10*0.5</f>
        <v>86.31</v>
      </c>
      <c r="G10" s="12" t="s">
        <v>33</v>
      </c>
    </row>
    <row r="11" spans="1:8" ht="21" customHeight="1" x14ac:dyDescent="0.15">
      <c r="A11" s="9">
        <v>9</v>
      </c>
      <c r="B11" s="10" t="str">
        <f>VLOOKUP(C11,[1]成绩汇总表!$B$3:$C$48,2,0)</f>
        <v>0033</v>
      </c>
      <c r="C11" s="10" t="s">
        <v>7</v>
      </c>
      <c r="D11" s="4">
        <v>97.6</v>
      </c>
      <c r="E11" s="11">
        <v>73.967999999999989</v>
      </c>
      <c r="F11" s="10">
        <f>D11*0.5+E11*0.5</f>
        <v>85.783999999999992</v>
      </c>
      <c r="G11" s="12" t="s">
        <v>33</v>
      </c>
    </row>
    <row r="12" spans="1:8" ht="21" customHeight="1" x14ac:dyDescent="0.15">
      <c r="A12" s="9">
        <v>10</v>
      </c>
      <c r="B12" s="10" t="str">
        <f>VLOOKUP(C12,[1]成绩汇总表!$B$3:$C$48,2,0)</f>
        <v>0011</v>
      </c>
      <c r="C12" s="10" t="s">
        <v>8</v>
      </c>
      <c r="D12" s="4">
        <v>97</v>
      </c>
      <c r="E12" s="11">
        <v>73.308000000000007</v>
      </c>
      <c r="F12" s="10">
        <f>D12*0.5+E12*0.5</f>
        <v>85.153999999999996</v>
      </c>
      <c r="G12" s="12" t="s">
        <v>33</v>
      </c>
    </row>
    <row r="13" spans="1:8" ht="21" customHeight="1" x14ac:dyDescent="0.15">
      <c r="A13" s="9">
        <v>11</v>
      </c>
      <c r="B13" s="10" t="str">
        <f>VLOOKUP(C13,[1]成绩汇总表!$B$3:$C$48,2,0)</f>
        <v>0035</v>
      </c>
      <c r="C13" s="10" t="s">
        <v>9</v>
      </c>
      <c r="D13" s="4">
        <v>95.4</v>
      </c>
      <c r="E13" s="11">
        <v>74.722000000000008</v>
      </c>
      <c r="F13" s="10">
        <f>D13*0.5+E13*0.5</f>
        <v>85.061000000000007</v>
      </c>
      <c r="G13" s="12" t="s">
        <v>33</v>
      </c>
    </row>
    <row r="14" spans="1:8" ht="21" customHeight="1" x14ac:dyDescent="0.15">
      <c r="A14" s="9">
        <v>12</v>
      </c>
      <c r="B14" s="10" t="str">
        <f>VLOOKUP(C14,[1]成绩汇总表!$B$3:$C$48,2,0)</f>
        <v>0048</v>
      </c>
      <c r="C14" s="10" t="s">
        <v>10</v>
      </c>
      <c r="D14" s="4">
        <v>92.6</v>
      </c>
      <c r="E14" s="11">
        <v>77.164000000000001</v>
      </c>
      <c r="F14" s="10">
        <f>D14*0.5+E14*0.5</f>
        <v>84.882000000000005</v>
      </c>
      <c r="G14" s="12" t="s">
        <v>33</v>
      </c>
    </row>
    <row r="15" spans="1:8" ht="21" customHeight="1" x14ac:dyDescent="0.15">
      <c r="A15" s="9">
        <v>13</v>
      </c>
      <c r="B15" s="10" t="str">
        <f>VLOOKUP(C15,[1]成绩汇总表!$B$3:$C$48,2,0)</f>
        <v>0027</v>
      </c>
      <c r="C15" s="10" t="s">
        <v>11</v>
      </c>
      <c r="D15" s="4">
        <v>95.199999999999989</v>
      </c>
      <c r="E15" s="11">
        <v>73.532000000000011</v>
      </c>
      <c r="F15" s="10">
        <f>D15*0.5+E15*0.5</f>
        <v>84.366</v>
      </c>
      <c r="G15" s="12" t="s">
        <v>33</v>
      </c>
    </row>
    <row r="16" spans="1:8" ht="21" customHeight="1" x14ac:dyDescent="0.15">
      <c r="A16" s="9">
        <v>14</v>
      </c>
      <c r="B16" s="10" t="str">
        <f>VLOOKUP(C16,[1]成绩汇总表!$B$3:$C$48,2,0)</f>
        <v>0020</v>
      </c>
      <c r="C16" s="10" t="s">
        <v>12</v>
      </c>
      <c r="D16" s="4">
        <v>95.6</v>
      </c>
      <c r="E16" s="11">
        <v>72.622</v>
      </c>
      <c r="F16" s="10">
        <f>D16*0.5+E16*0.5</f>
        <v>84.11099999999999</v>
      </c>
      <c r="G16" s="12" t="s">
        <v>33</v>
      </c>
    </row>
    <row r="17" spans="1:7" ht="21" customHeight="1" x14ac:dyDescent="0.15">
      <c r="A17" s="9">
        <v>15</v>
      </c>
      <c r="B17" s="10" t="str">
        <f>VLOOKUP(C17,[1]成绩汇总表!$B$3:$C$48,2,0)</f>
        <v>0044</v>
      </c>
      <c r="C17" s="10" t="s">
        <v>13</v>
      </c>
      <c r="D17" s="4">
        <v>91.4</v>
      </c>
      <c r="E17" s="11">
        <v>76.74199999999999</v>
      </c>
      <c r="F17" s="10">
        <f>D17*0.5+E17*0.5</f>
        <v>84.070999999999998</v>
      </c>
      <c r="G17" s="12" t="s">
        <v>33</v>
      </c>
    </row>
    <row r="18" spans="1:7" ht="21" customHeight="1" x14ac:dyDescent="0.15">
      <c r="A18" s="9">
        <v>16</v>
      </c>
      <c r="B18" s="10" t="str">
        <f>VLOOKUP(C18,[1]成绩汇总表!$B$3:$C$48,2,0)</f>
        <v>0031</v>
      </c>
      <c r="C18" s="10" t="s">
        <v>15</v>
      </c>
      <c r="D18" s="4">
        <v>98.4</v>
      </c>
      <c r="E18" s="11">
        <v>67.583999999999989</v>
      </c>
      <c r="F18" s="10">
        <f>D18*0.5+E18*0.5</f>
        <v>82.99199999999999</v>
      </c>
      <c r="G18" s="12" t="s">
        <v>33</v>
      </c>
    </row>
    <row r="19" spans="1:7" ht="21" customHeight="1" x14ac:dyDescent="0.15">
      <c r="A19" s="9">
        <v>17</v>
      </c>
      <c r="B19" s="10" t="str">
        <f>VLOOKUP(C19,[1]成绩汇总表!$B$3:$C$48,2,0)</f>
        <v>0003</v>
      </c>
      <c r="C19" s="10" t="s">
        <v>16</v>
      </c>
      <c r="D19" s="4">
        <v>86.4</v>
      </c>
      <c r="E19" s="11">
        <v>79.141999999999996</v>
      </c>
      <c r="F19" s="10">
        <f>D19*0.5+E19*0.5</f>
        <v>82.771000000000001</v>
      </c>
      <c r="G19" s="12" t="s">
        <v>33</v>
      </c>
    </row>
    <row r="20" spans="1:7" ht="21" customHeight="1" x14ac:dyDescent="0.15">
      <c r="A20" s="9">
        <v>18</v>
      </c>
      <c r="B20" s="10" t="str">
        <f>VLOOKUP(C20,[1]成绩汇总表!$B$3:$C$48,2,0)</f>
        <v>0025</v>
      </c>
      <c r="C20" s="10" t="s">
        <v>17</v>
      </c>
      <c r="D20" s="4">
        <v>91.4</v>
      </c>
      <c r="E20" s="11">
        <v>72.929999999999993</v>
      </c>
      <c r="F20" s="10">
        <f>D20*0.5+E20*0.5</f>
        <v>82.164999999999992</v>
      </c>
      <c r="G20" s="12" t="s">
        <v>33</v>
      </c>
    </row>
    <row r="21" spans="1:7" ht="21" customHeight="1" x14ac:dyDescent="0.15">
      <c r="A21" s="9">
        <v>19</v>
      </c>
      <c r="B21" s="10" t="str">
        <f>VLOOKUP(C21,[1]成绩汇总表!$B$3:$C$48,2,0)</f>
        <v>0001</v>
      </c>
      <c r="C21" s="10" t="s">
        <v>18</v>
      </c>
      <c r="D21" s="4">
        <v>91.2</v>
      </c>
      <c r="E21" s="11">
        <v>72.396000000000001</v>
      </c>
      <c r="F21" s="10">
        <f>D21*0.5+E21*0.5</f>
        <v>81.798000000000002</v>
      </c>
      <c r="G21" s="12" t="s">
        <v>33</v>
      </c>
    </row>
    <row r="22" spans="1:7" ht="21" customHeight="1" x14ac:dyDescent="0.15">
      <c r="A22" s="9">
        <v>20</v>
      </c>
      <c r="B22" s="10" t="str">
        <f>VLOOKUP(C22,[1]成绩汇总表!$B$3:$C$48,2,0)</f>
        <v>0049</v>
      </c>
      <c r="C22" s="10" t="s">
        <v>19</v>
      </c>
      <c r="D22" s="4">
        <v>85.8</v>
      </c>
      <c r="E22" s="11">
        <v>75.465999999999994</v>
      </c>
      <c r="F22" s="10">
        <f>D22*0.5+E22*0.5</f>
        <v>80.632999999999996</v>
      </c>
      <c r="G22" s="12" t="s">
        <v>33</v>
      </c>
    </row>
    <row r="23" spans="1:7" ht="21" customHeight="1" thickBot="1" x14ac:dyDescent="0.2">
      <c r="A23" s="13">
        <v>21</v>
      </c>
      <c r="B23" s="19" t="str">
        <f>VLOOKUP(C23,[1]成绩汇总表!$B$3:$C$48,2,0)</f>
        <v>0051</v>
      </c>
      <c r="C23" s="19" t="s">
        <v>24</v>
      </c>
      <c r="D23" s="6">
        <v>95</v>
      </c>
      <c r="E23" s="21">
        <v>66.012000000000015</v>
      </c>
      <c r="F23" s="14">
        <f>D23*0.5+E23*0.5</f>
        <v>80.506</v>
      </c>
      <c r="G23" s="15" t="s">
        <v>33</v>
      </c>
    </row>
    <row r="24" spans="1:7" ht="21" customHeight="1" x14ac:dyDescent="0.15">
      <c r="A24" s="24">
        <v>22</v>
      </c>
      <c r="B24" s="20" t="str">
        <f>VLOOKUP(C24,[1]成绩汇总表!$B$3:$C$48,2,0)</f>
        <v>0002</v>
      </c>
      <c r="C24" s="20" t="s">
        <v>20</v>
      </c>
      <c r="D24" s="7">
        <v>76.099999999999994</v>
      </c>
      <c r="E24" s="22">
        <v>83.866</v>
      </c>
      <c r="F24" s="20">
        <f>D24*0.5+E24*0.5</f>
        <v>79.983000000000004</v>
      </c>
      <c r="G24" s="23"/>
    </row>
    <row r="25" spans="1:7" ht="21" customHeight="1" x14ac:dyDescent="0.15">
      <c r="A25" s="9">
        <v>23</v>
      </c>
      <c r="B25" s="3" t="str">
        <f>VLOOKUP(C25,[1]成绩汇总表!$B$3:$C$48,2,0)</f>
        <v>0050</v>
      </c>
      <c r="C25" s="3" t="s">
        <v>21</v>
      </c>
      <c r="D25" s="4">
        <v>77.3</v>
      </c>
      <c r="E25" s="5">
        <v>82.404000000000011</v>
      </c>
      <c r="F25" s="10">
        <f>D25*0.5+E25*0.5</f>
        <v>79.852000000000004</v>
      </c>
      <c r="G25" s="8"/>
    </row>
    <row r="26" spans="1:7" ht="21" customHeight="1" x14ac:dyDescent="0.15">
      <c r="A26" s="9">
        <v>24</v>
      </c>
      <c r="B26" s="3" t="str">
        <f>VLOOKUP(C26,[1]成绩汇总表!$B$3:$C$48,2,0)</f>
        <v>0045</v>
      </c>
      <c r="C26" s="3" t="s">
        <v>22</v>
      </c>
      <c r="D26" s="4">
        <v>88.8</v>
      </c>
      <c r="E26" s="5">
        <v>70.894000000000005</v>
      </c>
      <c r="F26" s="10">
        <f>D26*0.5+E26*0.5</f>
        <v>79.847000000000008</v>
      </c>
      <c r="G26" s="8"/>
    </row>
    <row r="27" spans="1:7" ht="21" customHeight="1" x14ac:dyDescent="0.15">
      <c r="A27" s="9">
        <v>25</v>
      </c>
      <c r="B27" s="3" t="str">
        <f>VLOOKUP(C27,[1]成绩汇总表!$B$3:$C$48,2,0)</f>
        <v>0024</v>
      </c>
      <c r="C27" s="3" t="s">
        <v>23</v>
      </c>
      <c r="D27" s="4">
        <v>82.3</v>
      </c>
      <c r="E27" s="5">
        <v>76.282000000000011</v>
      </c>
      <c r="F27" s="10">
        <f>D27*0.5+E27*0.5</f>
        <v>79.290999999999997</v>
      </c>
      <c r="G27" s="8"/>
    </row>
    <row r="28" spans="1:7" ht="21" customHeight="1" x14ac:dyDescent="0.15">
      <c r="A28" s="9">
        <v>26</v>
      </c>
      <c r="B28" s="3" t="str">
        <f>VLOOKUP(C28,[1]成绩汇总表!$B$3:$C$48,2,0)</f>
        <v>0017</v>
      </c>
      <c r="C28" s="3" t="s">
        <v>25</v>
      </c>
      <c r="D28" s="4">
        <v>76.2</v>
      </c>
      <c r="E28" s="5">
        <v>79.906000000000006</v>
      </c>
      <c r="F28" s="10">
        <f>D28*0.5+E28*0.5</f>
        <v>78.052999999999997</v>
      </c>
      <c r="G28" s="8"/>
    </row>
    <row r="29" spans="1:7" ht="21" customHeight="1" x14ac:dyDescent="0.15">
      <c r="A29" s="9">
        <v>27</v>
      </c>
      <c r="B29" s="3" t="str">
        <f>VLOOKUP(C29,[1]成绩汇总表!$B$3:$C$48,2,0)</f>
        <v>0015</v>
      </c>
      <c r="C29" s="3" t="s">
        <v>26</v>
      </c>
      <c r="D29" s="4">
        <v>81.2</v>
      </c>
      <c r="E29" s="5">
        <v>72.884</v>
      </c>
      <c r="F29" s="10">
        <f>D29*0.5+E29*0.5</f>
        <v>77.042000000000002</v>
      </c>
      <c r="G29" s="8"/>
    </row>
    <row r="30" spans="1:7" ht="21" customHeight="1" x14ac:dyDescent="0.15">
      <c r="A30" s="9">
        <v>28</v>
      </c>
      <c r="B30" s="3" t="str">
        <f>VLOOKUP(C30,[1]成绩汇总表!$B$3:$C$48,2,0)</f>
        <v>0005</v>
      </c>
      <c r="C30" s="3" t="s">
        <v>27</v>
      </c>
      <c r="D30" s="4">
        <v>83</v>
      </c>
      <c r="E30" s="5">
        <v>70.316000000000003</v>
      </c>
      <c r="F30" s="10">
        <f>D30*0.5+E30*0.5</f>
        <v>76.658000000000001</v>
      </c>
      <c r="G30" s="8"/>
    </row>
    <row r="31" spans="1:7" ht="21" customHeight="1" x14ac:dyDescent="0.15">
      <c r="A31" s="9">
        <v>29</v>
      </c>
      <c r="B31" s="3" t="str">
        <f>VLOOKUP(C31,[1]成绩汇总表!$B$3:$C$48,2,0)</f>
        <v>0037</v>
      </c>
      <c r="C31" s="3" t="s">
        <v>28</v>
      </c>
      <c r="D31" s="4">
        <v>86.4</v>
      </c>
      <c r="E31" s="5">
        <v>66.152000000000001</v>
      </c>
      <c r="F31" s="10">
        <f>D31*0.5+E31*0.5</f>
        <v>76.27600000000001</v>
      </c>
      <c r="G31" s="8"/>
    </row>
    <row r="32" spans="1:7" ht="21" customHeight="1" x14ac:dyDescent="0.15">
      <c r="A32" s="9">
        <v>30</v>
      </c>
      <c r="B32" s="3" t="str">
        <f>VLOOKUP(C32,[1]成绩汇总表!$B$3:$C$48,2,0)</f>
        <v>0036</v>
      </c>
      <c r="C32" s="3" t="s">
        <v>29</v>
      </c>
      <c r="D32" s="4">
        <v>81.900000000000006</v>
      </c>
      <c r="E32" s="5">
        <v>68.344000000000008</v>
      </c>
      <c r="F32" s="10">
        <f>D32*0.5+E32*0.5</f>
        <v>75.122000000000014</v>
      </c>
      <c r="G32" s="8"/>
    </row>
    <row r="33" spans="1:7" ht="21" customHeight="1" x14ac:dyDescent="0.15">
      <c r="A33" s="9">
        <v>31</v>
      </c>
      <c r="B33" s="3" t="str">
        <f>VLOOKUP(C33,[1]成绩汇总表!$B$3:$C$48,2,0)</f>
        <v>0032</v>
      </c>
      <c r="C33" s="3" t="s">
        <v>30</v>
      </c>
      <c r="D33" s="4">
        <v>86.5</v>
      </c>
      <c r="E33" s="5">
        <v>63.213999999999999</v>
      </c>
      <c r="F33" s="10">
        <f>D33*0.5+E33*0.5</f>
        <v>74.856999999999999</v>
      </c>
      <c r="G33" s="8"/>
    </row>
    <row r="34" spans="1:7" ht="21" customHeight="1" x14ac:dyDescent="0.15">
      <c r="A34" s="9">
        <v>32</v>
      </c>
      <c r="B34" s="3" t="str">
        <f>VLOOKUP(C34,[1]成绩汇总表!$B$3:$C$48,2,0)</f>
        <v>0010</v>
      </c>
      <c r="C34" s="3" t="s">
        <v>31</v>
      </c>
      <c r="D34" s="4">
        <v>76.900000000000006</v>
      </c>
      <c r="E34" s="5">
        <v>67.895999999999987</v>
      </c>
      <c r="F34" s="10">
        <f>D34*0.5+E34*0.5</f>
        <v>72.397999999999996</v>
      </c>
      <c r="G34" s="8"/>
    </row>
  </sheetData>
  <sortState ref="A3:K34">
    <sortCondition descending="1" ref="F3:F34"/>
  </sortState>
  <mergeCells count="1">
    <mergeCell ref="A1:G1"/>
  </mergeCells>
  <phoneticPr fontId="1" type="noConversion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2020-10-23T05:05:42Z</dcterms:modified>
</cp:coreProperties>
</file>