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临床、中医综合成绩汇总表" sheetId="1" r:id="rId1"/>
    <sheet name="护理综合成绩汇总表" sheetId="2" r:id="rId2"/>
    <sheet name="检验、药学综合成绩汇总表" sheetId="3" r:id="rId3"/>
  </sheets>
  <definedNames/>
  <calcPr fullCalcOnLoad="1"/>
</workbook>
</file>

<file path=xl/sharedStrings.xml><?xml version="1.0" encoding="utf-8"?>
<sst xmlns="http://schemas.openxmlformats.org/spreadsheetml/2006/main" count="319" uniqueCount="126">
  <si>
    <t xml:space="preserve">江永县2020年招聘医技人员专业综合成绩汇总表（临床）
</t>
  </si>
  <si>
    <t>姓  名</t>
  </si>
  <si>
    <t>准考证号</t>
  </si>
  <si>
    <t>笔试成绩</t>
  </si>
  <si>
    <t>面试成绩</t>
  </si>
  <si>
    <t>综合成绩</t>
  </si>
  <si>
    <t>报考单位</t>
  </si>
  <si>
    <t>报考岗位</t>
  </si>
  <si>
    <t>备注</t>
  </si>
  <si>
    <t>笔试分数</t>
  </si>
  <si>
    <t>折合60%</t>
  </si>
  <si>
    <t>面试分数</t>
  </si>
  <si>
    <t>折合40%</t>
  </si>
  <si>
    <t>陈重林</t>
  </si>
  <si>
    <t>人民医院</t>
  </si>
  <si>
    <t>急诊医师</t>
  </si>
  <si>
    <t>招录2人</t>
  </si>
  <si>
    <t>何春红</t>
  </si>
  <si>
    <t>张水文</t>
  </si>
  <si>
    <t>超声诊断</t>
  </si>
  <si>
    <t>招录1人</t>
  </si>
  <si>
    <t>周雪</t>
  </si>
  <si>
    <t>赵芬芬</t>
  </si>
  <si>
    <t>妇计中心</t>
  </si>
  <si>
    <t>儿科医师</t>
  </si>
  <si>
    <t>陈东</t>
  </si>
  <si>
    <t>罗伟</t>
  </si>
  <si>
    <t>粗石江中心卫生院</t>
  </si>
  <si>
    <t>临床医师</t>
  </si>
  <si>
    <t>招录1人（面向2020届高校毕业生和2018、2019届尚未落实工作单位的高校毕业生）</t>
  </si>
  <si>
    <t>杨海锋</t>
  </si>
  <si>
    <t>蒋宇安</t>
  </si>
  <si>
    <t>桃川中心卫生院</t>
  </si>
  <si>
    <t>何宇娥</t>
  </si>
  <si>
    <t>折合60 %</t>
  </si>
  <si>
    <t>折合40 %</t>
  </si>
  <si>
    <t>杨河明</t>
  </si>
  <si>
    <t>缺考</t>
  </si>
  <si>
    <t>兰溪卫生院</t>
  </si>
  <si>
    <t>黄美玲</t>
  </si>
  <si>
    <t>何政超</t>
  </si>
  <si>
    <t>夏层铺中心卫生院</t>
  </si>
  <si>
    <t>高秋莲</t>
  </si>
  <si>
    <t>谢君平</t>
  </si>
  <si>
    <t>松柏卫生院</t>
  </si>
  <si>
    <t>肖莉姗</t>
  </si>
  <si>
    <t>朱利萍</t>
  </si>
  <si>
    <t>千家峒卫生院</t>
  </si>
  <si>
    <t>周鹏杰</t>
  </si>
  <si>
    <t xml:space="preserve">江永县2020年招聘医技人员专业综合成绩汇总表（中医）
</t>
  </si>
  <si>
    <t>王蓉</t>
  </si>
  <si>
    <t>中医院</t>
  </si>
  <si>
    <t>中医医师</t>
  </si>
  <si>
    <t>何婉茗</t>
  </si>
  <si>
    <t>针灸推拿技师</t>
  </si>
  <si>
    <t>卢慧</t>
  </si>
  <si>
    <t>针灸医师</t>
  </si>
  <si>
    <t>刘俊男</t>
  </si>
  <si>
    <t>奉幕园</t>
  </si>
  <si>
    <t>针灸技师</t>
  </si>
  <si>
    <t>周龙修</t>
  </si>
  <si>
    <t>陈云强</t>
  </si>
  <si>
    <t>粗石江卫生院</t>
  </si>
  <si>
    <t>中医</t>
  </si>
  <si>
    <t>周思凤</t>
  </si>
  <si>
    <t>任天梅</t>
  </si>
  <si>
    <t>欧阳巧云</t>
  </si>
  <si>
    <t xml:space="preserve">江永县2020年招聘医技人员专业综合成绩汇总表（护理）
</t>
  </si>
  <si>
    <t>凤礼燕</t>
  </si>
  <si>
    <t>护理</t>
  </si>
  <si>
    <t>招录6人</t>
  </si>
  <si>
    <t>邓思恬</t>
  </si>
  <si>
    <t>张霞</t>
  </si>
  <si>
    <t>潘蓉</t>
  </si>
  <si>
    <t>吴梦球</t>
  </si>
  <si>
    <t>何亚莲</t>
  </si>
  <si>
    <t>何梦灵</t>
  </si>
  <si>
    <t>廖子莲</t>
  </si>
  <si>
    <t>王秀玲</t>
  </si>
  <si>
    <t>义凡玲</t>
  </si>
  <si>
    <t>何秀琴</t>
  </si>
  <si>
    <t>卢玲</t>
  </si>
  <si>
    <t>何雨晴</t>
  </si>
  <si>
    <t>招录3人</t>
  </si>
  <si>
    <t>游晓桃</t>
  </si>
  <si>
    <t>于倩雯</t>
  </si>
  <si>
    <t>邓娜</t>
  </si>
  <si>
    <t>黄博峰</t>
  </si>
  <si>
    <t>何晓玉</t>
  </si>
  <si>
    <t>孔佳丽</t>
  </si>
  <si>
    <t>助产士</t>
  </si>
  <si>
    <t>李爱妹</t>
  </si>
  <si>
    <t>阳芹芹</t>
  </si>
  <si>
    <t>源口卫生院</t>
  </si>
  <si>
    <t>蒋永花</t>
  </si>
  <si>
    <t>义佩玲</t>
  </si>
  <si>
    <t>何青</t>
  </si>
  <si>
    <t>宋冬姣</t>
  </si>
  <si>
    <t>护理（1）</t>
  </si>
  <si>
    <t>黄真</t>
  </si>
  <si>
    <t>谭云梦</t>
  </si>
  <si>
    <t>护理（2）</t>
  </si>
  <si>
    <t>卢文丽</t>
  </si>
  <si>
    <t>吕玉花</t>
  </si>
  <si>
    <t>蒋江玉</t>
  </si>
  <si>
    <t>江永县2020年招聘医技人员专业综合成绩汇总表（检验）</t>
  </si>
  <si>
    <t>周莲娟</t>
  </si>
  <si>
    <t>检验</t>
  </si>
  <si>
    <t>何熠星</t>
  </si>
  <si>
    <t>高文平</t>
  </si>
  <si>
    <t>谭巧梅</t>
  </si>
  <si>
    <t>李忆</t>
  </si>
  <si>
    <t>黄甲岭卫生院</t>
  </si>
  <si>
    <t>罗淑芳</t>
  </si>
  <si>
    <t>江永县2020年招聘医技人员专业综合成绩汇总表（药剂）</t>
  </si>
  <si>
    <t>张秀娟</t>
  </si>
  <si>
    <t>药剂</t>
  </si>
  <si>
    <t>周瑾</t>
  </si>
  <si>
    <t>谭欣</t>
  </si>
  <si>
    <t>周志华</t>
  </si>
  <si>
    <t>文孟丹</t>
  </si>
  <si>
    <t>药剂人员</t>
  </si>
  <si>
    <t>徐小轲</t>
  </si>
  <si>
    <t>周盈盈</t>
  </si>
  <si>
    <t>袁博</t>
  </si>
  <si>
    <t>欧江奇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</si>
</sst>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8"/>
      <name val="黑体"/>
      <family val="3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6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sz val="11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76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76" fontId="6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31">
      <selection activeCell="A43" sqref="A43:IV44"/>
    </sheetView>
  </sheetViews>
  <sheetFormatPr defaultColWidth="9.00390625" defaultRowHeight="14.25"/>
  <cols>
    <col min="1" max="1" width="12.00390625" style="0" customWidth="1"/>
    <col min="2" max="2" width="12.50390625" style="0" customWidth="1"/>
    <col min="3" max="3" width="10.875" style="0" customWidth="1"/>
    <col min="4" max="4" width="11.375" style="0" customWidth="1"/>
    <col min="5" max="5" width="13.00390625" style="0" customWidth="1"/>
    <col min="6" max="6" width="13.50390625" style="0" customWidth="1"/>
    <col min="7" max="7" width="14.00390625" style="0" customWidth="1"/>
    <col min="8" max="8" width="13.25390625" style="0" customWidth="1"/>
    <col min="9" max="9" width="14.00390625" style="0" customWidth="1"/>
    <col min="10" max="10" width="13.625" style="0" customWidth="1"/>
  </cols>
  <sheetData>
    <row r="1" spans="1:9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10" ht="36" customHeight="1">
      <c r="A2" s="5" t="s">
        <v>1</v>
      </c>
      <c r="B2" s="5" t="s">
        <v>2</v>
      </c>
      <c r="C2" s="68" t="s">
        <v>3</v>
      </c>
      <c r="D2" s="69"/>
      <c r="E2" s="68" t="s">
        <v>4</v>
      </c>
      <c r="F2" s="69"/>
      <c r="G2" s="5" t="s">
        <v>5</v>
      </c>
      <c r="H2" s="5" t="s">
        <v>6</v>
      </c>
      <c r="I2" s="5" t="s">
        <v>7</v>
      </c>
      <c r="J2" s="40" t="s">
        <v>8</v>
      </c>
    </row>
    <row r="3" spans="1:10" ht="36" customHeight="1">
      <c r="A3" s="9"/>
      <c r="B3" s="9"/>
      <c r="C3" s="70" t="s">
        <v>9</v>
      </c>
      <c r="D3" s="70" t="s">
        <v>10</v>
      </c>
      <c r="E3" s="70" t="s">
        <v>11</v>
      </c>
      <c r="F3" s="70" t="s">
        <v>12</v>
      </c>
      <c r="G3" s="9"/>
      <c r="H3" s="9"/>
      <c r="I3" s="9"/>
      <c r="J3" s="40"/>
    </row>
    <row r="4" spans="1:10" ht="32.25" customHeight="1">
      <c r="A4" s="12" t="s">
        <v>13</v>
      </c>
      <c r="B4" s="71">
        <v>20200105</v>
      </c>
      <c r="C4" s="14">
        <v>60.8</v>
      </c>
      <c r="D4" s="23">
        <f>C4*0.6</f>
        <v>36.48</v>
      </c>
      <c r="E4" s="23">
        <v>72.9</v>
      </c>
      <c r="F4" s="15">
        <f>E4*0.4</f>
        <v>29.160000000000004</v>
      </c>
      <c r="G4" s="15">
        <f>D4+F4</f>
        <v>65.64</v>
      </c>
      <c r="H4" s="59" t="s">
        <v>14</v>
      </c>
      <c r="I4" s="41" t="s">
        <v>15</v>
      </c>
      <c r="J4" s="44" t="s">
        <v>16</v>
      </c>
    </row>
    <row r="5" spans="1:10" ht="32.25" customHeight="1">
      <c r="A5" s="12" t="s">
        <v>17</v>
      </c>
      <c r="B5" s="13">
        <v>20200103</v>
      </c>
      <c r="C5" s="14">
        <v>56.2</v>
      </c>
      <c r="D5" s="23">
        <f aca="true" t="shared" si="0" ref="D5:D13">C5*0.6</f>
        <v>33.72</v>
      </c>
      <c r="E5" s="23">
        <v>79.8</v>
      </c>
      <c r="F5" s="15">
        <f aca="true" t="shared" si="1" ref="F5:F13">E5*0.4</f>
        <v>31.92</v>
      </c>
      <c r="G5" s="15">
        <f aca="true" t="shared" si="2" ref="G5:G13">D5+F5</f>
        <v>65.64</v>
      </c>
      <c r="H5" s="59" t="s">
        <v>14</v>
      </c>
      <c r="I5" s="41" t="s">
        <v>15</v>
      </c>
      <c r="J5" s="45"/>
    </row>
    <row r="6" spans="1:10" ht="32.25" customHeight="1">
      <c r="A6" s="12" t="s">
        <v>18</v>
      </c>
      <c r="B6" s="13">
        <v>20200107</v>
      </c>
      <c r="C6" s="14">
        <v>58.6</v>
      </c>
      <c r="D6" s="23">
        <f t="shared" si="0"/>
        <v>35.16</v>
      </c>
      <c r="E6" s="23">
        <v>45.2</v>
      </c>
      <c r="F6" s="15">
        <f t="shared" si="1"/>
        <v>18.080000000000002</v>
      </c>
      <c r="G6" s="15">
        <f t="shared" si="2"/>
        <v>53.239999999999995</v>
      </c>
      <c r="H6" s="59" t="s">
        <v>14</v>
      </c>
      <c r="I6" s="41" t="s">
        <v>19</v>
      </c>
      <c r="J6" s="44" t="s">
        <v>20</v>
      </c>
    </row>
    <row r="7" spans="1:10" ht="32.25" customHeight="1">
      <c r="A7" s="12" t="s">
        <v>21</v>
      </c>
      <c r="B7" s="13">
        <v>20200108</v>
      </c>
      <c r="C7" s="14">
        <v>45.6</v>
      </c>
      <c r="D7" s="23">
        <f t="shared" si="0"/>
        <v>27.36</v>
      </c>
      <c r="E7" s="23">
        <v>22.8</v>
      </c>
      <c r="F7" s="15">
        <f t="shared" si="1"/>
        <v>9.120000000000001</v>
      </c>
      <c r="G7" s="15">
        <f t="shared" si="2"/>
        <v>36.480000000000004</v>
      </c>
      <c r="H7" s="58"/>
      <c r="I7" s="41" t="s">
        <v>19</v>
      </c>
      <c r="J7" s="45"/>
    </row>
    <row r="8" spans="1:10" ht="32.25" customHeight="1">
      <c r="A8" s="19" t="s">
        <v>22</v>
      </c>
      <c r="B8" s="13">
        <v>20200114</v>
      </c>
      <c r="C8" s="14">
        <v>43.7</v>
      </c>
      <c r="D8" s="23">
        <f t="shared" si="0"/>
        <v>26.220000000000002</v>
      </c>
      <c r="E8" s="23">
        <v>56.4</v>
      </c>
      <c r="F8" s="15">
        <f t="shared" si="1"/>
        <v>22.560000000000002</v>
      </c>
      <c r="G8" s="15">
        <f t="shared" si="2"/>
        <v>48.78</v>
      </c>
      <c r="H8" s="59" t="s">
        <v>23</v>
      </c>
      <c r="I8" s="41" t="s">
        <v>24</v>
      </c>
      <c r="J8" s="44" t="s">
        <v>20</v>
      </c>
    </row>
    <row r="9" spans="1:10" ht="32.25" customHeight="1">
      <c r="A9" s="19" t="s">
        <v>25</v>
      </c>
      <c r="B9" s="13">
        <v>20200115</v>
      </c>
      <c r="C9" s="14">
        <v>41.5</v>
      </c>
      <c r="D9" s="23">
        <f t="shared" si="0"/>
        <v>24.9</v>
      </c>
      <c r="E9" s="23">
        <v>17</v>
      </c>
      <c r="F9" s="15">
        <f t="shared" si="1"/>
        <v>6.800000000000001</v>
      </c>
      <c r="G9" s="15">
        <f t="shared" si="2"/>
        <v>31.7</v>
      </c>
      <c r="H9" s="58"/>
      <c r="I9" s="41" t="s">
        <v>24</v>
      </c>
      <c r="J9" s="45"/>
    </row>
    <row r="10" spans="1:10" ht="32.25" customHeight="1">
      <c r="A10" s="19" t="s">
        <v>26</v>
      </c>
      <c r="B10" s="13">
        <v>20200813</v>
      </c>
      <c r="C10" s="14">
        <v>66.8</v>
      </c>
      <c r="D10" s="23">
        <f t="shared" si="0"/>
        <v>40.08</v>
      </c>
      <c r="E10" s="23">
        <v>69.7</v>
      </c>
      <c r="F10" s="15">
        <f t="shared" si="1"/>
        <v>27.880000000000003</v>
      </c>
      <c r="G10" s="15">
        <f t="shared" si="2"/>
        <v>67.96000000000001</v>
      </c>
      <c r="H10" s="59" t="s">
        <v>27</v>
      </c>
      <c r="I10" s="41" t="s">
        <v>28</v>
      </c>
      <c r="J10" s="51" t="s">
        <v>29</v>
      </c>
    </row>
    <row r="11" spans="1:10" ht="32.25" customHeight="1">
      <c r="A11" s="19" t="s">
        <v>30</v>
      </c>
      <c r="B11" s="13">
        <v>20200812</v>
      </c>
      <c r="C11" s="14">
        <v>52.8</v>
      </c>
      <c r="D11" s="23">
        <f t="shared" si="0"/>
        <v>31.679999999999996</v>
      </c>
      <c r="E11" s="23">
        <v>40.8</v>
      </c>
      <c r="F11" s="15">
        <f t="shared" si="1"/>
        <v>16.32</v>
      </c>
      <c r="G11" s="15">
        <f t="shared" si="2"/>
        <v>48</v>
      </c>
      <c r="H11" s="58"/>
      <c r="I11" s="41" t="s">
        <v>28</v>
      </c>
      <c r="J11" s="72"/>
    </row>
    <row r="12" spans="1:10" ht="32.25" customHeight="1">
      <c r="A12" s="18" t="s">
        <v>31</v>
      </c>
      <c r="B12" s="13">
        <v>20200903</v>
      </c>
      <c r="C12" s="14">
        <v>68.6</v>
      </c>
      <c r="D12" s="23">
        <f t="shared" si="0"/>
        <v>41.16</v>
      </c>
      <c r="E12" s="23">
        <v>48.4</v>
      </c>
      <c r="F12" s="15">
        <f t="shared" si="1"/>
        <v>19.36</v>
      </c>
      <c r="G12" s="15">
        <f t="shared" si="2"/>
        <v>60.519999999999996</v>
      </c>
      <c r="H12" s="59" t="s">
        <v>32</v>
      </c>
      <c r="I12" s="41" t="s">
        <v>28</v>
      </c>
      <c r="J12" s="51" t="s">
        <v>29</v>
      </c>
    </row>
    <row r="13" spans="1:10" ht="32.25" customHeight="1">
      <c r="A13" s="19" t="s">
        <v>33</v>
      </c>
      <c r="B13" s="13">
        <v>20200820</v>
      </c>
      <c r="C13" s="14">
        <v>59</v>
      </c>
      <c r="D13" s="23">
        <f t="shared" si="0"/>
        <v>35.4</v>
      </c>
      <c r="E13" s="23">
        <v>40.8</v>
      </c>
      <c r="F13" s="15">
        <f t="shared" si="1"/>
        <v>16.32</v>
      </c>
      <c r="G13" s="15">
        <f t="shared" si="2"/>
        <v>51.72</v>
      </c>
      <c r="H13" s="58"/>
      <c r="I13" s="41" t="s">
        <v>28</v>
      </c>
      <c r="J13" s="72"/>
    </row>
    <row r="14" ht="7.5" customHeight="1"/>
    <row r="15" spans="1:9" ht="30" customHeight="1">
      <c r="A15" s="2" t="s">
        <v>0</v>
      </c>
      <c r="B15" s="3"/>
      <c r="C15" s="3"/>
      <c r="D15" s="3"/>
      <c r="E15" s="3"/>
      <c r="F15" s="3"/>
      <c r="G15" s="3"/>
      <c r="H15" s="3"/>
      <c r="I15" s="3"/>
    </row>
    <row r="16" spans="1:10" ht="36" customHeight="1">
      <c r="A16" s="5" t="s">
        <v>1</v>
      </c>
      <c r="B16" s="5" t="s">
        <v>2</v>
      </c>
      <c r="C16" s="68" t="s">
        <v>3</v>
      </c>
      <c r="D16" s="69"/>
      <c r="E16" s="68" t="s">
        <v>4</v>
      </c>
      <c r="F16" s="69"/>
      <c r="G16" s="5" t="s">
        <v>5</v>
      </c>
      <c r="H16" s="5" t="s">
        <v>6</v>
      </c>
      <c r="I16" s="5" t="s">
        <v>7</v>
      </c>
      <c r="J16" s="40" t="s">
        <v>8</v>
      </c>
    </row>
    <row r="17" spans="1:10" ht="36" customHeight="1">
      <c r="A17" s="9"/>
      <c r="B17" s="9"/>
      <c r="C17" s="70" t="s">
        <v>9</v>
      </c>
      <c r="D17" s="70" t="s">
        <v>34</v>
      </c>
      <c r="E17" s="70" t="s">
        <v>11</v>
      </c>
      <c r="F17" s="70" t="s">
        <v>35</v>
      </c>
      <c r="G17" s="9"/>
      <c r="H17" s="9"/>
      <c r="I17" s="9"/>
      <c r="J17" s="40"/>
    </row>
    <row r="18" spans="1:10" ht="32.25" customHeight="1">
      <c r="A18" s="19" t="s">
        <v>36</v>
      </c>
      <c r="B18" s="13">
        <v>20200913</v>
      </c>
      <c r="C18" s="14">
        <v>59</v>
      </c>
      <c r="D18" s="15">
        <f>C18*0.6</f>
        <v>35.4</v>
      </c>
      <c r="E18" s="15" t="s">
        <v>37</v>
      </c>
      <c r="F18" s="15" t="s">
        <v>37</v>
      </c>
      <c r="G18" s="15">
        <v>35.4</v>
      </c>
      <c r="H18" s="59" t="s">
        <v>38</v>
      </c>
      <c r="I18" s="41" t="s">
        <v>28</v>
      </c>
      <c r="J18" s="40" t="s">
        <v>20</v>
      </c>
    </row>
    <row r="19" spans="1:10" ht="32.25" customHeight="1">
      <c r="A19" s="19" t="s">
        <v>39</v>
      </c>
      <c r="B19" s="61">
        <v>20200912</v>
      </c>
      <c r="C19" s="62">
        <v>53.2</v>
      </c>
      <c r="D19" s="15">
        <f aca="true" t="shared" si="3" ref="D19:D25">C19*0.6</f>
        <v>31.92</v>
      </c>
      <c r="E19" s="15">
        <v>74.8</v>
      </c>
      <c r="F19" s="15">
        <f aca="true" t="shared" si="4" ref="F19:F25">E19*0.4</f>
        <v>29.92</v>
      </c>
      <c r="G19" s="15">
        <f>D19+F19</f>
        <v>61.84</v>
      </c>
      <c r="H19" s="56"/>
      <c r="I19" s="41" t="s">
        <v>28</v>
      </c>
      <c r="J19" s="40"/>
    </row>
    <row r="20" spans="1:10" ht="32.25" customHeight="1">
      <c r="A20" s="18" t="s">
        <v>40</v>
      </c>
      <c r="B20" s="13">
        <v>20200910</v>
      </c>
      <c r="C20" s="14">
        <v>60.5</v>
      </c>
      <c r="D20" s="15">
        <f t="shared" si="3"/>
        <v>36.3</v>
      </c>
      <c r="E20" s="15">
        <v>58</v>
      </c>
      <c r="F20" s="15">
        <f t="shared" si="4"/>
        <v>23.200000000000003</v>
      </c>
      <c r="G20" s="15">
        <f aca="true" t="shared" si="5" ref="G20:G25">D20+F20</f>
        <v>59.5</v>
      </c>
      <c r="H20" s="59" t="s">
        <v>41</v>
      </c>
      <c r="I20" s="41" t="s">
        <v>28</v>
      </c>
      <c r="J20" s="42" t="s">
        <v>29</v>
      </c>
    </row>
    <row r="21" spans="1:10" ht="32.25" customHeight="1">
      <c r="A21" s="19" t="s">
        <v>42</v>
      </c>
      <c r="B21" s="13">
        <v>20200911</v>
      </c>
      <c r="C21" s="14">
        <v>57.8</v>
      </c>
      <c r="D21" s="15">
        <f t="shared" si="3"/>
        <v>34.68</v>
      </c>
      <c r="E21" s="15">
        <v>62.9</v>
      </c>
      <c r="F21" s="15">
        <f t="shared" si="4"/>
        <v>25.16</v>
      </c>
      <c r="G21" s="15">
        <f t="shared" si="5"/>
        <v>59.84</v>
      </c>
      <c r="H21" s="58"/>
      <c r="I21" s="41" t="s">
        <v>28</v>
      </c>
      <c r="J21" s="46"/>
    </row>
    <row r="22" spans="1:10" ht="32.25" customHeight="1">
      <c r="A22" s="19" t="s">
        <v>43</v>
      </c>
      <c r="B22" s="13">
        <v>20200919</v>
      </c>
      <c r="C22" s="14">
        <v>72.8</v>
      </c>
      <c r="D22" s="15">
        <f t="shared" si="3"/>
        <v>43.68</v>
      </c>
      <c r="E22" s="15">
        <v>38.4</v>
      </c>
      <c r="F22" s="15">
        <f t="shared" si="4"/>
        <v>15.36</v>
      </c>
      <c r="G22" s="15">
        <f t="shared" si="5"/>
        <v>59.04</v>
      </c>
      <c r="H22" s="59" t="s">
        <v>44</v>
      </c>
      <c r="I22" s="41" t="s">
        <v>28</v>
      </c>
      <c r="J22" s="40" t="s">
        <v>20</v>
      </c>
    </row>
    <row r="23" spans="1:10" ht="32.25" customHeight="1">
      <c r="A23" s="19" t="s">
        <v>45</v>
      </c>
      <c r="B23" s="13">
        <v>20200920</v>
      </c>
      <c r="C23" s="14">
        <v>68.6</v>
      </c>
      <c r="D23" s="15">
        <f t="shared" si="3"/>
        <v>41.16</v>
      </c>
      <c r="E23" s="15">
        <v>49.4</v>
      </c>
      <c r="F23" s="15">
        <f t="shared" si="4"/>
        <v>19.76</v>
      </c>
      <c r="G23" s="15">
        <f t="shared" si="5"/>
        <v>60.92</v>
      </c>
      <c r="H23" s="58"/>
      <c r="I23" s="41" t="s">
        <v>28</v>
      </c>
      <c r="J23" s="40"/>
    </row>
    <row r="24" spans="1:10" ht="32.25" customHeight="1">
      <c r="A24" s="19" t="s">
        <v>46</v>
      </c>
      <c r="B24" s="13">
        <v>20200926</v>
      </c>
      <c r="C24" s="14">
        <v>68.4</v>
      </c>
      <c r="D24" s="15">
        <f t="shared" si="3"/>
        <v>41.04</v>
      </c>
      <c r="E24" s="15">
        <v>53.4</v>
      </c>
      <c r="F24" s="15">
        <f t="shared" si="4"/>
        <v>21.36</v>
      </c>
      <c r="G24" s="15">
        <f t="shared" si="5"/>
        <v>62.4</v>
      </c>
      <c r="H24" s="59" t="s">
        <v>47</v>
      </c>
      <c r="I24" s="41" t="s">
        <v>28</v>
      </c>
      <c r="J24" s="40" t="s">
        <v>20</v>
      </c>
    </row>
    <row r="25" spans="1:10" ht="32.25" customHeight="1">
      <c r="A25" s="19" t="s">
        <v>48</v>
      </c>
      <c r="B25" s="13">
        <v>20200930</v>
      </c>
      <c r="C25" s="14">
        <v>67.2</v>
      </c>
      <c r="D25" s="15">
        <f t="shared" si="3"/>
        <v>40.32</v>
      </c>
      <c r="E25" s="15">
        <v>50.8</v>
      </c>
      <c r="F25" s="15">
        <f t="shared" si="4"/>
        <v>20.32</v>
      </c>
      <c r="G25" s="15">
        <f t="shared" si="5"/>
        <v>60.64</v>
      </c>
      <c r="H25" s="58"/>
      <c r="I25" s="41" t="s">
        <v>28</v>
      </c>
      <c r="J25" s="40"/>
    </row>
    <row r="26" spans="1:10" ht="32.25" customHeight="1">
      <c r="A26" s="37"/>
      <c r="B26" s="37"/>
      <c r="C26" s="38"/>
      <c r="D26" s="15"/>
      <c r="E26" s="15"/>
      <c r="F26" s="15"/>
      <c r="G26" s="15"/>
      <c r="H26" s="39"/>
      <c r="I26" s="49"/>
      <c r="J26" s="48"/>
    </row>
    <row r="27" spans="1:10" ht="32.25" customHeight="1">
      <c r="A27" s="37"/>
      <c r="B27" s="37"/>
      <c r="C27" s="38"/>
      <c r="D27" s="15"/>
      <c r="E27" s="15"/>
      <c r="F27" s="15"/>
      <c r="G27" s="15"/>
      <c r="H27" s="39"/>
      <c r="I27" s="49"/>
      <c r="J27" s="48"/>
    </row>
    <row r="28" ht="7.5" customHeight="1"/>
    <row r="29" spans="1:9" ht="30" customHeight="1">
      <c r="A29" s="2" t="s">
        <v>49</v>
      </c>
      <c r="B29" s="3"/>
      <c r="C29" s="3"/>
      <c r="D29" s="3"/>
      <c r="E29" s="3"/>
      <c r="F29" s="3"/>
      <c r="G29" s="3"/>
      <c r="H29" s="3"/>
      <c r="I29" s="3"/>
    </row>
    <row r="30" spans="1:10" ht="36" customHeight="1">
      <c r="A30" s="5" t="s">
        <v>1</v>
      </c>
      <c r="B30" s="5" t="s">
        <v>2</v>
      </c>
      <c r="C30" s="68" t="s">
        <v>3</v>
      </c>
      <c r="D30" s="69"/>
      <c r="E30" s="68" t="s">
        <v>4</v>
      </c>
      <c r="F30" s="69"/>
      <c r="G30" s="5" t="s">
        <v>5</v>
      </c>
      <c r="H30" s="5" t="s">
        <v>6</v>
      </c>
      <c r="I30" s="5" t="s">
        <v>7</v>
      </c>
      <c r="J30" s="40" t="s">
        <v>8</v>
      </c>
    </row>
    <row r="31" spans="1:10" ht="36" customHeight="1">
      <c r="A31" s="9"/>
      <c r="B31" s="9"/>
      <c r="C31" s="70" t="s">
        <v>9</v>
      </c>
      <c r="D31" s="70" t="s">
        <v>10</v>
      </c>
      <c r="E31" s="70" t="s">
        <v>11</v>
      </c>
      <c r="F31" s="70" t="s">
        <v>12</v>
      </c>
      <c r="G31" s="9"/>
      <c r="H31" s="9"/>
      <c r="I31" s="9"/>
      <c r="J31" s="40"/>
    </row>
    <row r="32" spans="1:10" ht="28.5" customHeight="1">
      <c r="A32" s="12" t="s">
        <v>50</v>
      </c>
      <c r="B32" s="71">
        <v>20201001</v>
      </c>
      <c r="C32" s="14">
        <v>74.5</v>
      </c>
      <c r="D32" s="15">
        <f>C32*0.6</f>
        <v>44.699999999999996</v>
      </c>
      <c r="E32" s="15">
        <v>74.3</v>
      </c>
      <c r="F32" s="15">
        <f>E32*0.4</f>
        <v>29.72</v>
      </c>
      <c r="G32" s="15">
        <f>D32+F32</f>
        <v>74.41999999999999</v>
      </c>
      <c r="H32" s="59" t="s">
        <v>51</v>
      </c>
      <c r="I32" s="41" t="s">
        <v>52</v>
      </c>
      <c r="J32" s="40" t="s">
        <v>20</v>
      </c>
    </row>
    <row r="33" spans="1:10" ht="28.5" customHeight="1">
      <c r="A33" s="12" t="s">
        <v>53</v>
      </c>
      <c r="B33" s="13">
        <v>20201003</v>
      </c>
      <c r="C33" s="14">
        <v>78.3</v>
      </c>
      <c r="D33" s="15">
        <f aca="true" t="shared" si="6" ref="D33:D41">C33*0.6</f>
        <v>46.98</v>
      </c>
      <c r="E33" s="15">
        <v>75.4</v>
      </c>
      <c r="F33" s="15">
        <f aca="true" t="shared" si="7" ref="F33:F41">E33*0.4</f>
        <v>30.160000000000004</v>
      </c>
      <c r="G33" s="15">
        <f aca="true" t="shared" si="8" ref="G33:G41">D33+F33</f>
        <v>77.14</v>
      </c>
      <c r="H33" s="59" t="s">
        <v>51</v>
      </c>
      <c r="I33" s="41" t="s">
        <v>54</v>
      </c>
      <c r="J33" s="40" t="s">
        <v>20</v>
      </c>
    </row>
    <row r="34" spans="1:10" ht="37.5" customHeight="1">
      <c r="A34" s="12" t="s">
        <v>55</v>
      </c>
      <c r="B34" s="13">
        <v>20201006</v>
      </c>
      <c r="C34" s="14">
        <v>57.6</v>
      </c>
      <c r="D34" s="15">
        <f t="shared" si="6"/>
        <v>34.56</v>
      </c>
      <c r="E34" s="15">
        <v>73.2</v>
      </c>
      <c r="F34" s="15">
        <f t="shared" si="7"/>
        <v>29.28</v>
      </c>
      <c r="G34" s="15">
        <f t="shared" si="8"/>
        <v>63.84</v>
      </c>
      <c r="H34" s="59" t="s">
        <v>51</v>
      </c>
      <c r="I34" s="16" t="s">
        <v>56</v>
      </c>
      <c r="J34" s="51" t="s">
        <v>29</v>
      </c>
    </row>
    <row r="35" spans="1:10" ht="37.5" customHeight="1">
      <c r="A35" s="12" t="s">
        <v>57</v>
      </c>
      <c r="B35" s="13">
        <v>20201005</v>
      </c>
      <c r="C35" s="14">
        <v>57</v>
      </c>
      <c r="D35" s="15">
        <f t="shared" si="6"/>
        <v>34.199999999999996</v>
      </c>
      <c r="E35" s="15" t="s">
        <v>37</v>
      </c>
      <c r="F35" s="15" t="s">
        <v>37</v>
      </c>
      <c r="G35" s="15">
        <v>34.2</v>
      </c>
      <c r="H35" s="58"/>
      <c r="I35" s="16" t="s">
        <v>56</v>
      </c>
      <c r="J35" s="72"/>
    </row>
    <row r="36" spans="1:10" ht="33" customHeight="1">
      <c r="A36" s="18" t="s">
        <v>58</v>
      </c>
      <c r="B36" s="13">
        <v>20201012</v>
      </c>
      <c r="C36" s="14">
        <v>70.6</v>
      </c>
      <c r="D36" s="15">
        <f t="shared" si="6"/>
        <v>42.35999999999999</v>
      </c>
      <c r="E36" s="15">
        <v>83.4</v>
      </c>
      <c r="F36" s="15">
        <f t="shared" si="7"/>
        <v>33.36000000000001</v>
      </c>
      <c r="G36" s="15">
        <f t="shared" si="8"/>
        <v>75.72</v>
      </c>
      <c r="H36" s="59" t="s">
        <v>23</v>
      </c>
      <c r="I36" s="41" t="s">
        <v>59</v>
      </c>
      <c r="J36" s="51" t="s">
        <v>29</v>
      </c>
    </row>
    <row r="37" spans="1:10" ht="33" customHeight="1">
      <c r="A37" s="18" t="s">
        <v>60</v>
      </c>
      <c r="B37" s="13">
        <v>20201011</v>
      </c>
      <c r="C37" s="14">
        <v>63</v>
      </c>
      <c r="D37" s="15">
        <f t="shared" si="6"/>
        <v>37.8</v>
      </c>
      <c r="E37" s="15">
        <v>54.6</v>
      </c>
      <c r="F37" s="15">
        <f t="shared" si="7"/>
        <v>21.840000000000003</v>
      </c>
      <c r="G37" s="15">
        <f t="shared" si="8"/>
        <v>59.64</v>
      </c>
      <c r="H37" s="58"/>
      <c r="I37" s="41" t="s">
        <v>59</v>
      </c>
      <c r="J37" s="72"/>
    </row>
    <row r="38" spans="1:10" ht="27" customHeight="1">
      <c r="A38" s="19" t="s">
        <v>61</v>
      </c>
      <c r="B38" s="13">
        <v>20201015</v>
      </c>
      <c r="C38" s="14">
        <v>67.8</v>
      </c>
      <c r="D38" s="15">
        <f t="shared" si="6"/>
        <v>40.68</v>
      </c>
      <c r="E38" s="15">
        <v>81</v>
      </c>
      <c r="F38" s="15">
        <f t="shared" si="7"/>
        <v>32.4</v>
      </c>
      <c r="G38" s="15">
        <f t="shared" si="8"/>
        <v>73.08</v>
      </c>
      <c r="H38" s="59" t="s">
        <v>62</v>
      </c>
      <c r="I38" s="41" t="s">
        <v>63</v>
      </c>
      <c r="J38" s="40" t="s">
        <v>20</v>
      </c>
    </row>
    <row r="39" spans="1:10" ht="27" customHeight="1">
      <c r="A39" s="19" t="s">
        <v>64</v>
      </c>
      <c r="B39" s="13">
        <v>20201014</v>
      </c>
      <c r="C39" s="14">
        <v>67.6</v>
      </c>
      <c r="D39" s="15">
        <f t="shared" si="6"/>
        <v>40.559999999999995</v>
      </c>
      <c r="E39" s="15">
        <v>59</v>
      </c>
      <c r="F39" s="15">
        <f t="shared" si="7"/>
        <v>23.6</v>
      </c>
      <c r="G39" s="15">
        <f t="shared" si="8"/>
        <v>64.16</v>
      </c>
      <c r="H39" s="58"/>
      <c r="I39" s="41" t="s">
        <v>63</v>
      </c>
      <c r="J39" s="40"/>
    </row>
    <row r="40" spans="1:10" ht="27" customHeight="1">
      <c r="A40" s="19" t="s">
        <v>65</v>
      </c>
      <c r="B40" s="13">
        <v>20201018</v>
      </c>
      <c r="C40" s="14">
        <v>66.9</v>
      </c>
      <c r="D40" s="15">
        <f t="shared" si="6"/>
        <v>40.14</v>
      </c>
      <c r="E40" s="15">
        <v>65.1</v>
      </c>
      <c r="F40" s="15">
        <f t="shared" si="7"/>
        <v>26.04</v>
      </c>
      <c r="G40" s="15">
        <f t="shared" si="8"/>
        <v>66.18</v>
      </c>
      <c r="H40" s="59" t="s">
        <v>32</v>
      </c>
      <c r="I40" s="41" t="s">
        <v>63</v>
      </c>
      <c r="J40" s="51" t="s">
        <v>29</v>
      </c>
    </row>
    <row r="41" spans="1:10" ht="27" customHeight="1">
      <c r="A41" s="18" t="s">
        <v>66</v>
      </c>
      <c r="B41" s="13">
        <v>20201019</v>
      </c>
      <c r="C41" s="14">
        <v>64.6</v>
      </c>
      <c r="D41" s="15">
        <f t="shared" si="6"/>
        <v>38.76</v>
      </c>
      <c r="E41" s="15">
        <v>86.4</v>
      </c>
      <c r="F41" s="15">
        <f t="shared" si="7"/>
        <v>34.56</v>
      </c>
      <c r="G41" s="15">
        <f t="shared" si="8"/>
        <v>73.32</v>
      </c>
      <c r="H41" s="58"/>
      <c r="I41" s="41" t="s">
        <v>63</v>
      </c>
      <c r="J41" s="72"/>
    </row>
    <row r="42" ht="7.5" customHeight="1"/>
  </sheetData>
  <sheetProtection/>
  <mergeCells count="52">
    <mergeCell ref="A1:I1"/>
    <mergeCell ref="C2:D2"/>
    <mergeCell ref="E2:F2"/>
    <mergeCell ref="A15:I15"/>
    <mergeCell ref="C16:D16"/>
    <mergeCell ref="E16:F16"/>
    <mergeCell ref="A29:I29"/>
    <mergeCell ref="C30:D30"/>
    <mergeCell ref="E30:F30"/>
    <mergeCell ref="A2:A3"/>
    <mergeCell ref="A16:A17"/>
    <mergeCell ref="A30:A31"/>
    <mergeCell ref="B2:B3"/>
    <mergeCell ref="B16:B17"/>
    <mergeCell ref="B30:B31"/>
    <mergeCell ref="G2:G3"/>
    <mergeCell ref="G16:G17"/>
    <mergeCell ref="G30:G31"/>
    <mergeCell ref="H2:H3"/>
    <mergeCell ref="H6:H7"/>
    <mergeCell ref="H8:H9"/>
    <mergeCell ref="H10:H11"/>
    <mergeCell ref="H12:H13"/>
    <mergeCell ref="H16:H17"/>
    <mergeCell ref="H18:H19"/>
    <mergeCell ref="H20:H21"/>
    <mergeCell ref="H22:H23"/>
    <mergeCell ref="H24:H25"/>
    <mergeCell ref="H30:H31"/>
    <mergeCell ref="H34:H35"/>
    <mergeCell ref="H36:H37"/>
    <mergeCell ref="H38:H39"/>
    <mergeCell ref="H40:H41"/>
    <mergeCell ref="I2:I3"/>
    <mergeCell ref="I16:I17"/>
    <mergeCell ref="I30:I31"/>
    <mergeCell ref="J2:J3"/>
    <mergeCell ref="J4:J5"/>
    <mergeCell ref="J6:J7"/>
    <mergeCell ref="J8:J9"/>
    <mergeCell ref="J10:J11"/>
    <mergeCell ref="J12:J13"/>
    <mergeCell ref="J16:J17"/>
    <mergeCell ref="J18:J19"/>
    <mergeCell ref="J20:J21"/>
    <mergeCell ref="J22:J23"/>
    <mergeCell ref="J24:J25"/>
    <mergeCell ref="J30:J31"/>
    <mergeCell ref="J34:J35"/>
    <mergeCell ref="J36:J37"/>
    <mergeCell ref="J38:J39"/>
    <mergeCell ref="J40:J41"/>
  </mergeCells>
  <printOptions/>
  <pageMargins left="0.55" right="0.43000000000000005" top="0.75" bottom="0.63" header="0.31" footer="0.31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100" workbookViewId="0" topLeftCell="A28">
      <selection activeCell="B40" sqref="B40"/>
    </sheetView>
  </sheetViews>
  <sheetFormatPr defaultColWidth="9.00390625" defaultRowHeight="14.25"/>
  <cols>
    <col min="1" max="1" width="9.875" style="0" customWidth="1"/>
    <col min="2" max="2" width="12.75390625" style="0" customWidth="1"/>
    <col min="3" max="3" width="10.875" style="1" customWidth="1"/>
    <col min="4" max="4" width="11.375" style="1" customWidth="1"/>
    <col min="5" max="5" width="13.00390625" style="1" customWidth="1"/>
    <col min="6" max="6" width="13.50390625" style="1" customWidth="1"/>
    <col min="7" max="7" width="14.00390625" style="1" customWidth="1"/>
    <col min="8" max="8" width="13.25390625" style="0" customWidth="1"/>
    <col min="9" max="9" width="13.875" style="0" customWidth="1"/>
    <col min="10" max="10" width="15.50390625" style="0" customWidth="1"/>
  </cols>
  <sheetData>
    <row r="1" spans="1:9" ht="30" customHeight="1">
      <c r="A1" s="2" t="s">
        <v>67</v>
      </c>
      <c r="B1" s="3"/>
      <c r="C1" s="4"/>
      <c r="D1" s="4"/>
      <c r="E1" s="4"/>
      <c r="F1" s="4"/>
      <c r="G1" s="4"/>
      <c r="H1" s="3"/>
      <c r="I1" s="3"/>
    </row>
    <row r="2" spans="1:10" ht="31.5" customHeight="1">
      <c r="A2" s="5" t="s">
        <v>1</v>
      </c>
      <c r="B2" s="5" t="s">
        <v>2</v>
      </c>
      <c r="C2" s="6" t="s">
        <v>3</v>
      </c>
      <c r="D2" s="7"/>
      <c r="E2" s="6" t="s">
        <v>4</v>
      </c>
      <c r="F2" s="7"/>
      <c r="G2" s="8" t="s">
        <v>5</v>
      </c>
      <c r="H2" s="5" t="s">
        <v>6</v>
      </c>
      <c r="I2" s="64" t="s">
        <v>7</v>
      </c>
      <c r="J2" s="40" t="s">
        <v>8</v>
      </c>
    </row>
    <row r="3" spans="1:10" ht="31.5" customHeight="1">
      <c r="A3" s="9"/>
      <c r="B3" s="9"/>
      <c r="C3" s="10" t="s">
        <v>9</v>
      </c>
      <c r="D3" s="10" t="s">
        <v>10</v>
      </c>
      <c r="E3" s="10" t="s">
        <v>11</v>
      </c>
      <c r="F3" s="10" t="s">
        <v>12</v>
      </c>
      <c r="G3" s="11"/>
      <c r="H3" s="9"/>
      <c r="I3" s="65"/>
      <c r="J3" s="40"/>
    </row>
    <row r="4" spans="1:10" ht="27" customHeight="1">
      <c r="A4" s="52" t="s">
        <v>68</v>
      </c>
      <c r="B4" s="53">
        <v>20200222</v>
      </c>
      <c r="C4" s="14">
        <v>78.55</v>
      </c>
      <c r="D4" s="23">
        <f>C4*0.6</f>
        <v>47.129999999999995</v>
      </c>
      <c r="E4" s="15">
        <v>48.8</v>
      </c>
      <c r="F4" s="15">
        <f>E4*0.4</f>
        <v>19.52</v>
      </c>
      <c r="G4" s="54">
        <f>D4+F4</f>
        <v>66.64999999999999</v>
      </c>
      <c r="H4" s="16" t="s">
        <v>14</v>
      </c>
      <c r="I4" s="66" t="s">
        <v>69</v>
      </c>
      <c r="J4" s="44" t="s">
        <v>70</v>
      </c>
    </row>
    <row r="5" spans="1:10" ht="27" customHeight="1">
      <c r="A5" s="52" t="s">
        <v>71</v>
      </c>
      <c r="B5" s="55">
        <v>20200214</v>
      </c>
      <c r="C5" s="14">
        <v>78.2</v>
      </c>
      <c r="D5" s="23">
        <f aca="true" t="shared" si="0" ref="D5:D15">C5*0.6</f>
        <v>46.92</v>
      </c>
      <c r="E5" s="15">
        <v>72.2</v>
      </c>
      <c r="F5" s="15">
        <f aca="true" t="shared" si="1" ref="F5:F15">E5*0.4</f>
        <v>28.880000000000003</v>
      </c>
      <c r="G5" s="54">
        <f aca="true" t="shared" si="2" ref="G5:G15">D5+F5</f>
        <v>75.80000000000001</v>
      </c>
      <c r="H5" s="16"/>
      <c r="I5" s="66" t="s">
        <v>69</v>
      </c>
      <c r="J5" s="67"/>
    </row>
    <row r="6" spans="1:10" ht="27" customHeight="1">
      <c r="A6" s="52" t="s">
        <v>72</v>
      </c>
      <c r="B6" s="55">
        <v>20200303</v>
      </c>
      <c r="C6" s="14">
        <v>77.4</v>
      </c>
      <c r="D6" s="23">
        <f t="shared" si="0"/>
        <v>46.440000000000005</v>
      </c>
      <c r="E6" s="15">
        <v>52.8</v>
      </c>
      <c r="F6" s="15">
        <f t="shared" si="1"/>
        <v>21.12</v>
      </c>
      <c r="G6" s="54">
        <f t="shared" si="2"/>
        <v>67.56</v>
      </c>
      <c r="H6" s="16"/>
      <c r="I6" s="66" t="s">
        <v>69</v>
      </c>
      <c r="J6" s="67"/>
    </row>
    <row r="7" spans="1:10" ht="27" customHeight="1">
      <c r="A7" s="52" t="s">
        <v>73</v>
      </c>
      <c r="B7" s="55">
        <v>20200225</v>
      </c>
      <c r="C7" s="14">
        <v>77.3</v>
      </c>
      <c r="D7" s="23">
        <f t="shared" si="0"/>
        <v>46.379999999999995</v>
      </c>
      <c r="E7" s="15">
        <v>71.2</v>
      </c>
      <c r="F7" s="15">
        <f t="shared" si="1"/>
        <v>28.480000000000004</v>
      </c>
      <c r="G7" s="54">
        <f t="shared" si="2"/>
        <v>74.86</v>
      </c>
      <c r="H7" s="16"/>
      <c r="I7" s="66" t="s">
        <v>69</v>
      </c>
      <c r="J7" s="67"/>
    </row>
    <row r="8" spans="1:10" ht="27" customHeight="1">
      <c r="A8" s="52" t="s">
        <v>74</v>
      </c>
      <c r="B8" s="55">
        <v>20200211</v>
      </c>
      <c r="C8" s="14">
        <v>77</v>
      </c>
      <c r="D8" s="23">
        <f t="shared" si="0"/>
        <v>46.199999999999996</v>
      </c>
      <c r="E8" s="15">
        <v>67.8</v>
      </c>
      <c r="F8" s="15">
        <f t="shared" si="1"/>
        <v>27.12</v>
      </c>
      <c r="G8" s="54">
        <f t="shared" si="2"/>
        <v>73.32</v>
      </c>
      <c r="H8" s="16"/>
      <c r="I8" s="66" t="s">
        <v>69</v>
      </c>
      <c r="J8" s="67"/>
    </row>
    <row r="9" spans="1:10" ht="27" customHeight="1">
      <c r="A9" s="52" t="s">
        <v>75</v>
      </c>
      <c r="B9" s="55">
        <v>20200217</v>
      </c>
      <c r="C9" s="14">
        <v>76.2</v>
      </c>
      <c r="D9" s="23">
        <f t="shared" si="0"/>
        <v>45.72</v>
      </c>
      <c r="E9" s="15">
        <v>63.8</v>
      </c>
      <c r="F9" s="15">
        <f t="shared" si="1"/>
        <v>25.52</v>
      </c>
      <c r="G9" s="54">
        <f t="shared" si="2"/>
        <v>71.24</v>
      </c>
      <c r="H9" s="16"/>
      <c r="I9" s="66" t="s">
        <v>69</v>
      </c>
      <c r="J9" s="67"/>
    </row>
    <row r="10" spans="1:10" ht="27" customHeight="1">
      <c r="A10" s="52" t="s">
        <v>76</v>
      </c>
      <c r="B10" s="55">
        <v>20200212</v>
      </c>
      <c r="C10" s="14">
        <v>75</v>
      </c>
      <c r="D10" s="23">
        <f t="shared" si="0"/>
        <v>45</v>
      </c>
      <c r="E10" s="15">
        <v>74</v>
      </c>
      <c r="F10" s="15">
        <f t="shared" si="1"/>
        <v>29.6</v>
      </c>
      <c r="G10" s="54">
        <f t="shared" si="2"/>
        <v>74.6</v>
      </c>
      <c r="H10" s="16"/>
      <c r="I10" s="66" t="s">
        <v>69</v>
      </c>
      <c r="J10" s="67"/>
    </row>
    <row r="11" spans="1:10" ht="27" customHeight="1">
      <c r="A11" s="52" t="s">
        <v>77</v>
      </c>
      <c r="B11" s="55">
        <v>20200206</v>
      </c>
      <c r="C11" s="14">
        <v>74.9</v>
      </c>
      <c r="D11" s="23">
        <f t="shared" si="0"/>
        <v>44.940000000000005</v>
      </c>
      <c r="E11" s="15">
        <v>64.6</v>
      </c>
      <c r="F11" s="15">
        <f t="shared" si="1"/>
        <v>25.84</v>
      </c>
      <c r="G11" s="54">
        <f t="shared" si="2"/>
        <v>70.78</v>
      </c>
      <c r="H11" s="16"/>
      <c r="I11" s="66" t="s">
        <v>69</v>
      </c>
      <c r="J11" s="67"/>
    </row>
    <row r="12" spans="1:10" ht="27" customHeight="1">
      <c r="A12" s="52" t="s">
        <v>78</v>
      </c>
      <c r="B12" s="55">
        <v>20200302</v>
      </c>
      <c r="C12" s="14">
        <v>74.8</v>
      </c>
      <c r="D12" s="23">
        <f t="shared" si="0"/>
        <v>44.879999999999995</v>
      </c>
      <c r="E12" s="15">
        <v>83.4</v>
      </c>
      <c r="F12" s="15">
        <f t="shared" si="1"/>
        <v>33.36000000000001</v>
      </c>
      <c r="G12" s="54">
        <f t="shared" si="2"/>
        <v>78.24000000000001</v>
      </c>
      <c r="H12" s="16"/>
      <c r="I12" s="66" t="s">
        <v>69</v>
      </c>
      <c r="J12" s="67"/>
    </row>
    <row r="13" spans="1:10" ht="27" customHeight="1">
      <c r="A13" s="52" t="s">
        <v>79</v>
      </c>
      <c r="B13" s="55">
        <v>20200228</v>
      </c>
      <c r="C13" s="14">
        <v>73.8</v>
      </c>
      <c r="D13" s="23">
        <f t="shared" si="0"/>
        <v>44.279999999999994</v>
      </c>
      <c r="E13" s="15">
        <v>63.2</v>
      </c>
      <c r="F13" s="15">
        <f t="shared" si="1"/>
        <v>25.28</v>
      </c>
      <c r="G13" s="54">
        <f t="shared" si="2"/>
        <v>69.56</v>
      </c>
      <c r="H13" s="16"/>
      <c r="I13" s="66" t="s">
        <v>69</v>
      </c>
      <c r="J13" s="67"/>
    </row>
    <row r="14" spans="1:10" ht="27" customHeight="1">
      <c r="A14" s="52" t="s">
        <v>80</v>
      </c>
      <c r="B14" s="55">
        <v>20200204</v>
      </c>
      <c r="C14" s="14">
        <v>73.5</v>
      </c>
      <c r="D14" s="15">
        <f t="shared" si="0"/>
        <v>44.1</v>
      </c>
      <c r="E14" s="15">
        <v>61.6</v>
      </c>
      <c r="F14" s="15">
        <f t="shared" si="1"/>
        <v>24.64</v>
      </c>
      <c r="G14" s="54">
        <f t="shared" si="2"/>
        <v>68.74000000000001</v>
      </c>
      <c r="H14" s="16"/>
      <c r="I14" s="66" t="s">
        <v>69</v>
      </c>
      <c r="J14" s="67"/>
    </row>
    <row r="15" spans="1:10" ht="27" customHeight="1">
      <c r="A15" s="52" t="s">
        <v>81</v>
      </c>
      <c r="B15" s="55">
        <v>20200207</v>
      </c>
      <c r="C15" s="14">
        <v>73.3</v>
      </c>
      <c r="D15" s="15">
        <f t="shared" si="0"/>
        <v>43.98</v>
      </c>
      <c r="E15" s="15">
        <v>63.2</v>
      </c>
      <c r="F15" s="15">
        <f t="shared" si="1"/>
        <v>25.28</v>
      </c>
      <c r="G15" s="54">
        <f t="shared" si="2"/>
        <v>69.25999999999999</v>
      </c>
      <c r="H15" s="16"/>
      <c r="I15" s="66" t="s">
        <v>69</v>
      </c>
      <c r="J15" s="45"/>
    </row>
    <row r="16" ht="7.5" customHeight="1"/>
    <row r="17" spans="1:9" ht="30" customHeight="1">
      <c r="A17" s="2" t="s">
        <v>67</v>
      </c>
      <c r="B17" s="3"/>
      <c r="C17" s="4"/>
      <c r="D17" s="4"/>
      <c r="E17" s="4"/>
      <c r="F17" s="4"/>
      <c r="G17" s="4"/>
      <c r="H17" s="3"/>
      <c r="I17" s="3"/>
    </row>
    <row r="18" spans="1:10" ht="36" customHeight="1">
      <c r="A18" s="5" t="s">
        <v>1</v>
      </c>
      <c r="B18" s="5" t="s">
        <v>2</v>
      </c>
      <c r="C18" s="6" t="s">
        <v>3</v>
      </c>
      <c r="D18" s="7"/>
      <c r="E18" s="6" t="s">
        <v>4</v>
      </c>
      <c r="F18" s="7"/>
      <c r="G18" s="8" t="s">
        <v>5</v>
      </c>
      <c r="H18" s="5" t="s">
        <v>6</v>
      </c>
      <c r="I18" s="5" t="s">
        <v>7</v>
      </c>
      <c r="J18" s="40" t="s">
        <v>8</v>
      </c>
    </row>
    <row r="19" spans="1:10" ht="36" customHeight="1">
      <c r="A19" s="9"/>
      <c r="B19" s="9"/>
      <c r="C19" s="10" t="s">
        <v>9</v>
      </c>
      <c r="D19" s="10" t="s">
        <v>34</v>
      </c>
      <c r="E19" s="10" t="s">
        <v>11</v>
      </c>
      <c r="F19" s="10" t="s">
        <v>35</v>
      </c>
      <c r="G19" s="11"/>
      <c r="H19" s="9"/>
      <c r="I19" s="9"/>
      <c r="J19" s="40"/>
    </row>
    <row r="20" spans="1:10" ht="39.75" customHeight="1">
      <c r="A20" s="52" t="s">
        <v>82</v>
      </c>
      <c r="B20" s="55">
        <v>20200330</v>
      </c>
      <c r="C20" s="14">
        <v>77.3</v>
      </c>
      <c r="D20" s="15">
        <f aca="true" t="shared" si="3" ref="D20:D27">C20*0.6</f>
        <v>46.379999999999995</v>
      </c>
      <c r="E20" s="15">
        <v>63.8</v>
      </c>
      <c r="F20" s="15">
        <f aca="true" t="shared" si="4" ref="F20:F27">E20*0.4</f>
        <v>25.52</v>
      </c>
      <c r="G20" s="15">
        <f aca="true" t="shared" si="5" ref="G20:G27">D20+F20</f>
        <v>71.89999999999999</v>
      </c>
      <c r="H20" s="56" t="s">
        <v>51</v>
      </c>
      <c r="I20" s="41" t="s">
        <v>69</v>
      </c>
      <c r="J20" s="44" t="s">
        <v>83</v>
      </c>
    </row>
    <row r="21" spans="1:10" ht="39.75" customHeight="1">
      <c r="A21" s="52" t="s">
        <v>84</v>
      </c>
      <c r="B21" s="13">
        <v>20200313</v>
      </c>
      <c r="C21" s="14">
        <v>76.4</v>
      </c>
      <c r="D21" s="15">
        <f t="shared" si="3"/>
        <v>45.84</v>
      </c>
      <c r="E21" s="15">
        <v>63.8</v>
      </c>
      <c r="F21" s="15">
        <f t="shared" si="4"/>
        <v>25.52</v>
      </c>
      <c r="G21" s="15">
        <f t="shared" si="5"/>
        <v>71.36</v>
      </c>
      <c r="H21" s="56"/>
      <c r="I21" s="41" t="s">
        <v>69</v>
      </c>
      <c r="J21" s="67"/>
    </row>
    <row r="22" spans="1:10" ht="39.75" customHeight="1">
      <c r="A22" s="52" t="s">
        <v>85</v>
      </c>
      <c r="B22" s="13">
        <v>20200318</v>
      </c>
      <c r="C22" s="14">
        <v>73.2</v>
      </c>
      <c r="D22" s="15">
        <f t="shared" si="3"/>
        <v>43.92</v>
      </c>
      <c r="E22" s="15">
        <v>76.2</v>
      </c>
      <c r="F22" s="15">
        <f t="shared" si="4"/>
        <v>30.480000000000004</v>
      </c>
      <c r="G22" s="15">
        <f t="shared" si="5"/>
        <v>74.4</v>
      </c>
      <c r="H22" s="56"/>
      <c r="I22" s="41" t="s">
        <v>69</v>
      </c>
      <c r="J22" s="67"/>
    </row>
    <row r="23" spans="1:10" ht="39.75" customHeight="1">
      <c r="A23" s="52" t="s">
        <v>86</v>
      </c>
      <c r="B23" s="13">
        <v>20200310</v>
      </c>
      <c r="C23" s="14">
        <v>71.8</v>
      </c>
      <c r="D23" s="15">
        <f t="shared" si="3"/>
        <v>43.08</v>
      </c>
      <c r="E23" s="15">
        <v>80</v>
      </c>
      <c r="F23" s="15">
        <f t="shared" si="4"/>
        <v>32</v>
      </c>
      <c r="G23" s="15">
        <f t="shared" si="5"/>
        <v>75.08</v>
      </c>
      <c r="H23" s="56"/>
      <c r="I23" s="41" t="s">
        <v>69</v>
      </c>
      <c r="J23" s="67"/>
    </row>
    <row r="24" spans="1:10" ht="39.75" customHeight="1">
      <c r="A24" s="57" t="s">
        <v>87</v>
      </c>
      <c r="B24" s="13">
        <v>20200321</v>
      </c>
      <c r="C24" s="14">
        <v>71.8</v>
      </c>
      <c r="D24" s="15">
        <f t="shared" si="3"/>
        <v>43.08</v>
      </c>
      <c r="E24" s="15">
        <v>66.6</v>
      </c>
      <c r="F24" s="15">
        <f t="shared" si="4"/>
        <v>26.64</v>
      </c>
      <c r="G24" s="15">
        <f t="shared" si="5"/>
        <v>69.72</v>
      </c>
      <c r="H24" s="56"/>
      <c r="I24" s="41" t="s">
        <v>69</v>
      </c>
      <c r="J24" s="67"/>
    </row>
    <row r="25" spans="1:10" ht="39.75" customHeight="1">
      <c r="A25" s="52" t="s">
        <v>88</v>
      </c>
      <c r="B25" s="13">
        <v>20200401</v>
      </c>
      <c r="C25" s="14">
        <v>71.6</v>
      </c>
      <c r="D25" s="15">
        <f t="shared" si="3"/>
        <v>42.959999999999994</v>
      </c>
      <c r="E25" s="15">
        <v>60.2</v>
      </c>
      <c r="F25" s="15">
        <f t="shared" si="4"/>
        <v>24.080000000000002</v>
      </c>
      <c r="G25" s="15">
        <f t="shared" si="5"/>
        <v>67.03999999999999</v>
      </c>
      <c r="H25" s="58"/>
      <c r="I25" s="41" t="s">
        <v>69</v>
      </c>
      <c r="J25" s="45"/>
    </row>
    <row r="26" spans="1:10" ht="39.75" customHeight="1">
      <c r="A26" s="19" t="s">
        <v>89</v>
      </c>
      <c r="B26" s="13">
        <v>20200407</v>
      </c>
      <c r="C26" s="14">
        <v>79.4</v>
      </c>
      <c r="D26" s="15">
        <f t="shared" si="3"/>
        <v>47.64</v>
      </c>
      <c r="E26" s="15">
        <v>75.4</v>
      </c>
      <c r="F26" s="15">
        <f t="shared" si="4"/>
        <v>30.160000000000004</v>
      </c>
      <c r="G26" s="15">
        <f t="shared" si="5"/>
        <v>77.80000000000001</v>
      </c>
      <c r="H26" s="59" t="s">
        <v>23</v>
      </c>
      <c r="I26" s="41" t="s">
        <v>90</v>
      </c>
      <c r="J26" s="44" t="s">
        <v>20</v>
      </c>
    </row>
    <row r="27" spans="1:10" ht="39.75" customHeight="1">
      <c r="A27" s="19" t="s">
        <v>91</v>
      </c>
      <c r="B27" s="13">
        <v>20200409</v>
      </c>
      <c r="C27" s="14">
        <v>75</v>
      </c>
      <c r="D27" s="15">
        <f t="shared" si="3"/>
        <v>45</v>
      </c>
      <c r="E27" s="15">
        <v>55.4</v>
      </c>
      <c r="F27" s="15">
        <f t="shared" si="4"/>
        <v>22.16</v>
      </c>
      <c r="G27" s="15">
        <f t="shared" si="5"/>
        <v>67.16</v>
      </c>
      <c r="H27" s="58"/>
      <c r="I27" s="41" t="s">
        <v>90</v>
      </c>
      <c r="J27" s="45"/>
    </row>
    <row r="28" ht="7.5" customHeight="1"/>
    <row r="29" spans="1:9" ht="30" customHeight="1">
      <c r="A29" s="2" t="s">
        <v>67</v>
      </c>
      <c r="B29" s="3"/>
      <c r="C29" s="4"/>
      <c r="D29" s="4"/>
      <c r="E29" s="4"/>
      <c r="F29" s="4"/>
      <c r="G29" s="4"/>
      <c r="H29" s="3"/>
      <c r="I29" s="3"/>
    </row>
    <row r="30" spans="1:10" ht="36" customHeight="1">
      <c r="A30" s="5" t="s">
        <v>1</v>
      </c>
      <c r="B30" s="5" t="s">
        <v>2</v>
      </c>
      <c r="C30" s="6" t="s">
        <v>3</v>
      </c>
      <c r="D30" s="7"/>
      <c r="E30" s="6" t="s">
        <v>4</v>
      </c>
      <c r="F30" s="7"/>
      <c r="G30" s="8" t="s">
        <v>5</v>
      </c>
      <c r="H30" s="5" t="s">
        <v>6</v>
      </c>
      <c r="I30" s="5" t="s">
        <v>7</v>
      </c>
      <c r="J30" s="40" t="s">
        <v>8</v>
      </c>
    </row>
    <row r="31" spans="1:10" ht="36" customHeight="1">
      <c r="A31" s="9"/>
      <c r="B31" s="9"/>
      <c r="C31" s="10" t="s">
        <v>9</v>
      </c>
      <c r="D31" s="10" t="s">
        <v>10</v>
      </c>
      <c r="E31" s="10" t="s">
        <v>11</v>
      </c>
      <c r="F31" s="10" t="s">
        <v>12</v>
      </c>
      <c r="G31" s="11"/>
      <c r="H31" s="9"/>
      <c r="I31" s="9"/>
      <c r="J31" s="40"/>
    </row>
    <row r="32" spans="1:10" ht="32.25" customHeight="1">
      <c r="A32" s="18" t="s">
        <v>92</v>
      </c>
      <c r="B32" s="13">
        <v>20200416</v>
      </c>
      <c r="C32" s="14">
        <v>82.9</v>
      </c>
      <c r="D32" s="15">
        <f>C32*0.6</f>
        <v>49.74</v>
      </c>
      <c r="E32" s="15">
        <v>62.6</v>
      </c>
      <c r="F32" s="15">
        <f>E32*0.4</f>
        <v>25.040000000000003</v>
      </c>
      <c r="G32" s="15">
        <f>D32+F32</f>
        <v>74.78</v>
      </c>
      <c r="H32" s="59" t="s">
        <v>93</v>
      </c>
      <c r="I32" s="41" t="s">
        <v>69</v>
      </c>
      <c r="J32" s="44" t="s">
        <v>20</v>
      </c>
    </row>
    <row r="33" spans="1:10" ht="32.25" customHeight="1">
      <c r="A33" s="60" t="s">
        <v>94</v>
      </c>
      <c r="B33" s="13">
        <v>20200427</v>
      </c>
      <c r="C33" s="14">
        <v>75.6</v>
      </c>
      <c r="D33" s="15">
        <f aca="true" t="shared" si="6" ref="D33:D41">C33*0.6</f>
        <v>45.35999999999999</v>
      </c>
      <c r="E33" s="15">
        <v>68</v>
      </c>
      <c r="F33" s="15">
        <f aca="true" t="shared" si="7" ref="F33:F40">E33*0.4</f>
        <v>27.200000000000003</v>
      </c>
      <c r="G33" s="15">
        <f aca="true" t="shared" si="8" ref="G33:G40">D33+F33</f>
        <v>72.56</v>
      </c>
      <c r="H33" s="58"/>
      <c r="I33" s="41" t="s">
        <v>69</v>
      </c>
      <c r="J33" s="45"/>
    </row>
    <row r="34" spans="1:10" ht="32.25" customHeight="1">
      <c r="A34" s="19" t="s">
        <v>95</v>
      </c>
      <c r="B34" s="13">
        <v>20200503</v>
      </c>
      <c r="C34" s="14">
        <v>74.8</v>
      </c>
      <c r="D34" s="15">
        <f t="shared" si="6"/>
        <v>44.879999999999995</v>
      </c>
      <c r="E34" s="15">
        <v>73.6</v>
      </c>
      <c r="F34" s="15">
        <f t="shared" si="7"/>
        <v>29.439999999999998</v>
      </c>
      <c r="G34" s="15">
        <f t="shared" si="8"/>
        <v>74.32</v>
      </c>
      <c r="H34" s="59" t="s">
        <v>32</v>
      </c>
      <c r="I34" s="41" t="s">
        <v>69</v>
      </c>
      <c r="J34" s="42" t="s">
        <v>29</v>
      </c>
    </row>
    <row r="35" spans="1:10" ht="32.25" customHeight="1">
      <c r="A35" s="18" t="s">
        <v>96</v>
      </c>
      <c r="B35" s="61">
        <v>20200512</v>
      </c>
      <c r="C35" s="62">
        <v>71.5</v>
      </c>
      <c r="D35" s="15">
        <f t="shared" si="6"/>
        <v>42.9</v>
      </c>
      <c r="E35" s="15">
        <v>50</v>
      </c>
      <c r="F35" s="15">
        <f t="shared" si="7"/>
        <v>20</v>
      </c>
      <c r="G35" s="15">
        <f t="shared" si="8"/>
        <v>62.9</v>
      </c>
      <c r="H35" s="56"/>
      <c r="I35" s="41" t="s">
        <v>69</v>
      </c>
      <c r="J35" s="46"/>
    </row>
    <row r="36" spans="1:10" ht="32.25" customHeight="1">
      <c r="A36" s="60" t="s">
        <v>97</v>
      </c>
      <c r="B36" s="13">
        <v>20200528</v>
      </c>
      <c r="C36" s="14">
        <v>79</v>
      </c>
      <c r="D36" s="15">
        <f t="shared" si="6"/>
        <v>47.4</v>
      </c>
      <c r="E36" s="15">
        <v>70.8</v>
      </c>
      <c r="F36" s="15">
        <f t="shared" si="7"/>
        <v>28.32</v>
      </c>
      <c r="G36" s="15">
        <f t="shared" si="8"/>
        <v>75.72</v>
      </c>
      <c r="H36" s="59" t="s">
        <v>38</v>
      </c>
      <c r="I36" s="41" t="s">
        <v>98</v>
      </c>
      <c r="J36" s="44" t="s">
        <v>20</v>
      </c>
    </row>
    <row r="37" spans="1:10" ht="32.25" customHeight="1">
      <c r="A37" s="60" t="s">
        <v>99</v>
      </c>
      <c r="B37" s="13">
        <v>20200612</v>
      </c>
      <c r="C37" s="14">
        <v>76.4</v>
      </c>
      <c r="D37" s="15">
        <f t="shared" si="6"/>
        <v>45.84</v>
      </c>
      <c r="E37" s="15">
        <v>60.4</v>
      </c>
      <c r="F37" s="15">
        <f t="shared" si="7"/>
        <v>24.16</v>
      </c>
      <c r="G37" s="15">
        <f t="shared" si="8"/>
        <v>70</v>
      </c>
      <c r="H37" s="58"/>
      <c r="I37" s="41" t="s">
        <v>98</v>
      </c>
      <c r="J37" s="45"/>
    </row>
    <row r="38" spans="1:10" ht="32.25" customHeight="1">
      <c r="A38" s="63" t="s">
        <v>100</v>
      </c>
      <c r="B38" s="13">
        <v>20200613</v>
      </c>
      <c r="C38" s="14">
        <v>78.4</v>
      </c>
      <c r="D38" s="15">
        <f t="shared" si="6"/>
        <v>47.04</v>
      </c>
      <c r="E38" s="15">
        <v>73.6</v>
      </c>
      <c r="F38" s="15">
        <f t="shared" si="7"/>
        <v>29.439999999999998</v>
      </c>
      <c r="G38" s="15">
        <f t="shared" si="8"/>
        <v>76.47999999999999</v>
      </c>
      <c r="H38" s="59" t="s">
        <v>38</v>
      </c>
      <c r="I38" s="41" t="s">
        <v>101</v>
      </c>
      <c r="J38" s="42" t="s">
        <v>29</v>
      </c>
    </row>
    <row r="39" spans="1:10" ht="32.25" customHeight="1">
      <c r="A39" s="18" t="s">
        <v>102</v>
      </c>
      <c r="B39" s="13">
        <v>20200618</v>
      </c>
      <c r="C39" s="14">
        <v>72.5</v>
      </c>
      <c r="D39" s="15">
        <f t="shared" si="6"/>
        <v>43.5</v>
      </c>
      <c r="E39" s="15">
        <v>49.2</v>
      </c>
      <c r="F39" s="15">
        <f t="shared" si="7"/>
        <v>19.680000000000003</v>
      </c>
      <c r="G39" s="15">
        <f t="shared" si="8"/>
        <v>63.18000000000001</v>
      </c>
      <c r="H39" s="58"/>
      <c r="I39" s="41" t="s">
        <v>101</v>
      </c>
      <c r="J39" s="46"/>
    </row>
    <row r="40" spans="1:10" ht="32.25" customHeight="1">
      <c r="A40" s="60" t="s">
        <v>103</v>
      </c>
      <c r="B40" s="13">
        <v>20200708</v>
      </c>
      <c r="C40" s="14">
        <v>83.2</v>
      </c>
      <c r="D40" s="15">
        <f t="shared" si="6"/>
        <v>49.92</v>
      </c>
      <c r="E40" s="15">
        <v>61.6</v>
      </c>
      <c r="F40" s="15">
        <f t="shared" si="7"/>
        <v>24.64</v>
      </c>
      <c r="G40" s="15">
        <f t="shared" si="8"/>
        <v>74.56</v>
      </c>
      <c r="H40" s="59" t="s">
        <v>44</v>
      </c>
      <c r="I40" s="41" t="s">
        <v>69</v>
      </c>
      <c r="J40" s="44" t="s">
        <v>20</v>
      </c>
    </row>
    <row r="41" spans="1:10" ht="32.25" customHeight="1">
      <c r="A41" s="60" t="s">
        <v>104</v>
      </c>
      <c r="B41" s="13">
        <v>20200723</v>
      </c>
      <c r="C41" s="14">
        <v>82.5</v>
      </c>
      <c r="D41" s="15">
        <f t="shared" si="6"/>
        <v>49.5</v>
      </c>
      <c r="E41" s="15" t="s">
        <v>37</v>
      </c>
      <c r="F41" s="15" t="s">
        <v>37</v>
      </c>
      <c r="G41" s="15">
        <v>49.5</v>
      </c>
      <c r="H41" s="58"/>
      <c r="I41" s="41" t="s">
        <v>69</v>
      </c>
      <c r="J41" s="45"/>
    </row>
    <row r="42" ht="7.5" customHeight="1"/>
  </sheetData>
  <sheetProtection/>
  <mergeCells count="43">
    <mergeCell ref="A1:I1"/>
    <mergeCell ref="C2:D2"/>
    <mergeCell ref="E2:F2"/>
    <mergeCell ref="A17:I17"/>
    <mergeCell ref="C18:D18"/>
    <mergeCell ref="E18:F18"/>
    <mergeCell ref="A29:I29"/>
    <mergeCell ref="C30:D30"/>
    <mergeCell ref="E30:F30"/>
    <mergeCell ref="A2:A3"/>
    <mergeCell ref="A18:A19"/>
    <mergeCell ref="A30:A31"/>
    <mergeCell ref="B2:B3"/>
    <mergeCell ref="B18:B19"/>
    <mergeCell ref="B30:B31"/>
    <mergeCell ref="G2:G3"/>
    <mergeCell ref="G18:G19"/>
    <mergeCell ref="G30:G31"/>
    <mergeCell ref="H2:H3"/>
    <mergeCell ref="H4:H15"/>
    <mergeCell ref="H18:H19"/>
    <mergeCell ref="H20:H25"/>
    <mergeCell ref="H26:H27"/>
    <mergeCell ref="H30:H31"/>
    <mergeCell ref="H32:H33"/>
    <mergeCell ref="H34:H35"/>
    <mergeCell ref="H36:H37"/>
    <mergeCell ref="H38:H39"/>
    <mergeCell ref="H40:H41"/>
    <mergeCell ref="I2:I3"/>
    <mergeCell ref="I18:I19"/>
    <mergeCell ref="I30:I31"/>
    <mergeCell ref="J2:J3"/>
    <mergeCell ref="J4:J15"/>
    <mergeCell ref="J18:J19"/>
    <mergeCell ref="J20:J25"/>
    <mergeCell ref="J26:J27"/>
    <mergeCell ref="J30:J31"/>
    <mergeCell ref="J32:J33"/>
    <mergeCell ref="J34:J35"/>
    <mergeCell ref="J36:J37"/>
    <mergeCell ref="J38:J39"/>
    <mergeCell ref="J40:J41"/>
  </mergeCells>
  <printOptions/>
  <pageMargins left="0.5506944444444445" right="0.4284722222222222" top="0.7513888888888889" bottom="0.6298611111111111" header="0.3104166666666667" footer="0.3104166666666667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1" max="1" width="10.625" style="0" customWidth="1"/>
    <col min="2" max="2" width="13.00390625" style="0" customWidth="1"/>
    <col min="3" max="3" width="10.875" style="1" customWidth="1"/>
    <col min="4" max="4" width="11.375" style="1" customWidth="1"/>
    <col min="5" max="5" width="13.00390625" style="1" customWidth="1"/>
    <col min="6" max="6" width="13.50390625" style="1" customWidth="1"/>
    <col min="7" max="7" width="14.00390625" style="1" customWidth="1"/>
    <col min="8" max="8" width="13.25390625" style="0" customWidth="1"/>
    <col min="9" max="9" width="13.375" style="0" customWidth="1"/>
    <col min="10" max="10" width="15.00390625" style="0" customWidth="1"/>
  </cols>
  <sheetData>
    <row r="1" spans="1:9" ht="30" customHeight="1">
      <c r="A1" s="2" t="s">
        <v>105</v>
      </c>
      <c r="B1" s="3"/>
      <c r="C1" s="4"/>
      <c r="D1" s="4"/>
      <c r="E1" s="4"/>
      <c r="F1" s="4"/>
      <c r="G1" s="4"/>
      <c r="H1" s="3"/>
      <c r="I1" s="3"/>
    </row>
    <row r="2" spans="1:10" ht="36" customHeight="1">
      <c r="A2" s="5" t="s">
        <v>1</v>
      </c>
      <c r="B2" s="5" t="s">
        <v>2</v>
      </c>
      <c r="C2" s="6" t="s">
        <v>3</v>
      </c>
      <c r="D2" s="7"/>
      <c r="E2" s="6" t="s">
        <v>4</v>
      </c>
      <c r="F2" s="7"/>
      <c r="G2" s="8" t="s">
        <v>5</v>
      </c>
      <c r="H2" s="5" t="s">
        <v>6</v>
      </c>
      <c r="I2" s="5" t="s">
        <v>7</v>
      </c>
      <c r="J2" s="40" t="s">
        <v>8</v>
      </c>
    </row>
    <row r="3" spans="1:10" ht="36" customHeight="1">
      <c r="A3" s="9"/>
      <c r="B3" s="9"/>
      <c r="C3" s="10" t="s">
        <v>9</v>
      </c>
      <c r="D3" s="10" t="s">
        <v>10</v>
      </c>
      <c r="E3" s="10" t="s">
        <v>11</v>
      </c>
      <c r="F3" s="10" t="s">
        <v>12</v>
      </c>
      <c r="G3" s="11"/>
      <c r="H3" s="9"/>
      <c r="I3" s="9"/>
      <c r="J3" s="40"/>
    </row>
    <row r="4" spans="1:10" ht="32.25" customHeight="1">
      <c r="A4" s="12" t="s">
        <v>106</v>
      </c>
      <c r="B4" s="13">
        <v>20201202</v>
      </c>
      <c r="C4" s="14">
        <v>63.8</v>
      </c>
      <c r="D4" s="15">
        <f aca="true" t="shared" si="0" ref="D4:D9">C4*0.6</f>
        <v>38.279999999999994</v>
      </c>
      <c r="E4" s="15">
        <v>66.6</v>
      </c>
      <c r="F4" s="15">
        <f aca="true" t="shared" si="1" ref="F4:F9">E4*0.4</f>
        <v>26.64</v>
      </c>
      <c r="G4" s="15">
        <f aca="true" t="shared" si="2" ref="G4:G9">D4+F4</f>
        <v>64.91999999999999</v>
      </c>
      <c r="H4" s="16" t="s">
        <v>14</v>
      </c>
      <c r="I4" s="41" t="s">
        <v>107</v>
      </c>
      <c r="J4" s="42" t="s">
        <v>29</v>
      </c>
    </row>
    <row r="5" spans="1:10" ht="32.25" customHeight="1">
      <c r="A5" s="12" t="s">
        <v>108</v>
      </c>
      <c r="B5" s="13">
        <v>20201206</v>
      </c>
      <c r="C5" s="14">
        <v>59.9</v>
      </c>
      <c r="D5" s="15">
        <f t="shared" si="0"/>
        <v>35.94</v>
      </c>
      <c r="E5" s="15">
        <v>78.6</v>
      </c>
      <c r="F5" s="15">
        <f t="shared" si="1"/>
        <v>31.439999999999998</v>
      </c>
      <c r="G5" s="15">
        <f t="shared" si="2"/>
        <v>67.38</v>
      </c>
      <c r="H5" s="16"/>
      <c r="I5" s="41" t="s">
        <v>107</v>
      </c>
      <c r="J5" s="43"/>
    </row>
    <row r="6" spans="1:10" ht="32.25" customHeight="1">
      <c r="A6" s="17" t="s">
        <v>109</v>
      </c>
      <c r="B6" s="13">
        <v>20201218</v>
      </c>
      <c r="C6" s="14">
        <v>63.6</v>
      </c>
      <c r="D6" s="15">
        <f t="shared" si="0"/>
        <v>38.16</v>
      </c>
      <c r="E6" s="15">
        <v>68</v>
      </c>
      <c r="F6" s="15">
        <f t="shared" si="1"/>
        <v>27.200000000000003</v>
      </c>
      <c r="G6" s="15">
        <f t="shared" si="2"/>
        <v>65.36</v>
      </c>
      <c r="H6" s="16" t="s">
        <v>38</v>
      </c>
      <c r="I6" s="41" t="s">
        <v>107</v>
      </c>
      <c r="J6" s="44" t="s">
        <v>20</v>
      </c>
    </row>
    <row r="7" spans="1:10" ht="32.25" customHeight="1">
      <c r="A7" s="18" t="s">
        <v>110</v>
      </c>
      <c r="B7" s="13">
        <v>20201214</v>
      </c>
      <c r="C7" s="14">
        <v>62.8</v>
      </c>
      <c r="D7" s="15">
        <f t="shared" si="0"/>
        <v>37.68</v>
      </c>
      <c r="E7" s="15">
        <v>83.4</v>
      </c>
      <c r="F7" s="15">
        <f t="shared" si="1"/>
        <v>33.36000000000001</v>
      </c>
      <c r="G7" s="15">
        <f t="shared" si="2"/>
        <v>71.04</v>
      </c>
      <c r="H7" s="16"/>
      <c r="I7" s="41" t="s">
        <v>107</v>
      </c>
      <c r="J7" s="45"/>
    </row>
    <row r="8" spans="1:10" ht="32.25" customHeight="1">
      <c r="A8" s="19" t="s">
        <v>111</v>
      </c>
      <c r="B8" s="13">
        <v>20201224</v>
      </c>
      <c r="C8" s="14">
        <v>59.1</v>
      </c>
      <c r="D8" s="15">
        <f t="shared" si="0"/>
        <v>35.46</v>
      </c>
      <c r="E8" s="15">
        <v>61.2</v>
      </c>
      <c r="F8" s="15">
        <f t="shared" si="1"/>
        <v>24.480000000000004</v>
      </c>
      <c r="G8" s="15">
        <f t="shared" si="2"/>
        <v>59.940000000000005</v>
      </c>
      <c r="H8" s="16" t="s">
        <v>112</v>
      </c>
      <c r="I8" s="41" t="s">
        <v>107</v>
      </c>
      <c r="J8" s="42" t="s">
        <v>29</v>
      </c>
    </row>
    <row r="9" spans="1:10" ht="32.25" customHeight="1">
      <c r="A9" s="19" t="s">
        <v>113</v>
      </c>
      <c r="B9" s="13">
        <v>20201219</v>
      </c>
      <c r="C9" s="14">
        <v>53</v>
      </c>
      <c r="D9" s="15">
        <f t="shared" si="0"/>
        <v>31.799999999999997</v>
      </c>
      <c r="E9" s="15">
        <v>66.8</v>
      </c>
      <c r="F9" s="15">
        <f t="shared" si="1"/>
        <v>26.72</v>
      </c>
      <c r="G9" s="15">
        <f t="shared" si="2"/>
        <v>58.519999999999996</v>
      </c>
      <c r="H9" s="16"/>
      <c r="I9" s="41" t="s">
        <v>107</v>
      </c>
      <c r="J9" s="46"/>
    </row>
    <row r="10" spans="1:10" ht="32.25" customHeight="1">
      <c r="A10" s="20"/>
      <c r="B10" s="21"/>
      <c r="C10" s="22"/>
      <c r="D10" s="23"/>
      <c r="E10" s="23"/>
      <c r="F10" s="23"/>
      <c r="G10" s="23"/>
      <c r="H10" s="24"/>
      <c r="I10" s="47"/>
      <c r="J10" s="48"/>
    </row>
    <row r="11" spans="1:10" ht="32.25" customHeight="1">
      <c r="A11" s="20"/>
      <c r="B11" s="21"/>
      <c r="C11" s="22"/>
      <c r="D11" s="23"/>
      <c r="E11" s="23"/>
      <c r="F11" s="23"/>
      <c r="G11" s="23"/>
      <c r="H11" s="24"/>
      <c r="I11" s="49"/>
      <c r="J11" s="48"/>
    </row>
    <row r="12" spans="1:10" ht="32.25" customHeight="1">
      <c r="A12" s="25"/>
      <c r="B12" s="21"/>
      <c r="C12" s="22"/>
      <c r="D12" s="23"/>
      <c r="E12" s="23"/>
      <c r="F12" s="23"/>
      <c r="G12" s="23"/>
      <c r="H12" s="24"/>
      <c r="I12" s="49"/>
      <c r="J12" s="48"/>
    </row>
    <row r="13" spans="1:10" ht="32.25" customHeight="1">
      <c r="A13" s="20"/>
      <c r="B13" s="21"/>
      <c r="C13" s="22"/>
      <c r="D13" s="23"/>
      <c r="E13" s="23"/>
      <c r="F13" s="23"/>
      <c r="G13" s="23"/>
      <c r="H13" s="24"/>
      <c r="I13" s="49"/>
      <c r="J13" s="48"/>
    </row>
    <row r="14" ht="7.5" customHeight="1"/>
    <row r="15" spans="1:9" ht="30" customHeight="1">
      <c r="A15" s="2" t="s">
        <v>114</v>
      </c>
      <c r="B15" s="3"/>
      <c r="C15" s="4"/>
      <c r="D15" s="4"/>
      <c r="E15" s="4"/>
      <c r="F15" s="4"/>
      <c r="G15" s="4"/>
      <c r="H15" s="3"/>
      <c r="I15" s="3"/>
    </row>
    <row r="16" spans="1:10" ht="36" customHeight="1">
      <c r="A16" s="5" t="s">
        <v>1</v>
      </c>
      <c r="B16" s="5" t="s">
        <v>2</v>
      </c>
      <c r="C16" s="6" t="s">
        <v>3</v>
      </c>
      <c r="D16" s="7"/>
      <c r="E16" s="6" t="s">
        <v>4</v>
      </c>
      <c r="F16" s="7"/>
      <c r="G16" s="8" t="s">
        <v>5</v>
      </c>
      <c r="H16" s="5" t="s">
        <v>6</v>
      </c>
      <c r="I16" s="5" t="s">
        <v>7</v>
      </c>
      <c r="J16" s="40" t="s">
        <v>8</v>
      </c>
    </row>
    <row r="17" spans="1:10" ht="36" customHeight="1">
      <c r="A17" s="9"/>
      <c r="B17" s="9"/>
      <c r="C17" s="10" t="s">
        <v>9</v>
      </c>
      <c r="D17" s="10" t="s">
        <v>34</v>
      </c>
      <c r="E17" s="10" t="s">
        <v>11</v>
      </c>
      <c r="F17" s="10" t="s">
        <v>35</v>
      </c>
      <c r="G17" s="11"/>
      <c r="H17" s="9"/>
      <c r="I17" s="9"/>
      <c r="J17" s="40"/>
    </row>
    <row r="18" spans="1:10" ht="30" customHeight="1">
      <c r="A18" s="26" t="s">
        <v>115</v>
      </c>
      <c r="B18" s="27">
        <v>20201026</v>
      </c>
      <c r="C18" s="28">
        <v>63.6</v>
      </c>
      <c r="D18" s="29">
        <f>C18*0.6</f>
        <v>38.16</v>
      </c>
      <c r="E18" s="29">
        <v>70.8</v>
      </c>
      <c r="F18" s="29">
        <f>E18*0.4</f>
        <v>28.32</v>
      </c>
      <c r="G18" s="29">
        <f>D18+F18</f>
        <v>66.47999999999999</v>
      </c>
      <c r="H18" s="30" t="s">
        <v>14</v>
      </c>
      <c r="I18" s="50" t="s">
        <v>116</v>
      </c>
      <c r="J18" s="44" t="s">
        <v>20</v>
      </c>
    </row>
    <row r="19" spans="1:10" ht="30" customHeight="1">
      <c r="A19" s="26" t="s">
        <v>117</v>
      </c>
      <c r="B19" s="31">
        <v>20201027</v>
      </c>
      <c r="C19" s="28">
        <v>54.6</v>
      </c>
      <c r="D19" s="29">
        <f aca="true" t="shared" si="3" ref="D19:D26">C19*0.6</f>
        <v>32.76</v>
      </c>
      <c r="E19" s="29">
        <v>68.4</v>
      </c>
      <c r="F19" s="29">
        <f aca="true" t="shared" si="4" ref="F19:F26">E19*0.4</f>
        <v>27.360000000000003</v>
      </c>
      <c r="G19" s="29">
        <f aca="true" t="shared" si="5" ref="G19:G26">D19+F19</f>
        <v>60.120000000000005</v>
      </c>
      <c r="H19" s="30"/>
      <c r="I19" s="50" t="s">
        <v>116</v>
      </c>
      <c r="J19" s="45"/>
    </row>
    <row r="20" spans="1:10" ht="30" customHeight="1">
      <c r="A20" s="26" t="s">
        <v>118</v>
      </c>
      <c r="B20" s="31">
        <v>20201105</v>
      </c>
      <c r="C20" s="28">
        <v>64.5</v>
      </c>
      <c r="D20" s="29">
        <f t="shared" si="3"/>
        <v>38.699999999999996</v>
      </c>
      <c r="E20" s="29">
        <v>91</v>
      </c>
      <c r="F20" s="29">
        <f t="shared" si="4"/>
        <v>36.4</v>
      </c>
      <c r="G20" s="29">
        <f t="shared" si="5"/>
        <v>75.1</v>
      </c>
      <c r="H20" s="32" t="s">
        <v>51</v>
      </c>
      <c r="I20" s="50" t="s">
        <v>116</v>
      </c>
      <c r="J20" s="44" t="s">
        <v>20</v>
      </c>
    </row>
    <row r="21" spans="1:10" ht="30" customHeight="1">
      <c r="A21" s="26" t="s">
        <v>119</v>
      </c>
      <c r="B21" s="31">
        <v>20201103</v>
      </c>
      <c r="C21" s="28">
        <v>53.3</v>
      </c>
      <c r="D21" s="29">
        <f t="shared" si="3"/>
        <v>31.979999999999997</v>
      </c>
      <c r="E21" s="29">
        <v>1.2</v>
      </c>
      <c r="F21" s="29">
        <f t="shared" si="4"/>
        <v>0.48</v>
      </c>
      <c r="G21" s="29">
        <f t="shared" si="5"/>
        <v>32.459999999999994</v>
      </c>
      <c r="H21" s="33"/>
      <c r="I21" s="50" t="s">
        <v>116</v>
      </c>
      <c r="J21" s="45"/>
    </row>
    <row r="22" spans="1:10" ht="57" customHeight="1">
      <c r="A22" s="26" t="s">
        <v>120</v>
      </c>
      <c r="B22" s="31">
        <v>20201107</v>
      </c>
      <c r="C22" s="28">
        <v>49.9</v>
      </c>
      <c r="D22" s="29">
        <f t="shared" si="3"/>
        <v>29.939999999999998</v>
      </c>
      <c r="E22" s="29">
        <v>78.2</v>
      </c>
      <c r="F22" s="29">
        <f t="shared" si="4"/>
        <v>31.28</v>
      </c>
      <c r="G22" s="29">
        <f t="shared" si="5"/>
        <v>61.22</v>
      </c>
      <c r="H22" s="30" t="s">
        <v>51</v>
      </c>
      <c r="I22" s="50" t="s">
        <v>121</v>
      </c>
      <c r="J22" s="51" t="s">
        <v>29</v>
      </c>
    </row>
    <row r="23" spans="1:10" ht="27.75" customHeight="1">
      <c r="A23" s="34" t="s">
        <v>122</v>
      </c>
      <c r="B23" s="31">
        <v>20201116</v>
      </c>
      <c r="C23" s="28">
        <v>50.4</v>
      </c>
      <c r="D23" s="29">
        <f t="shared" si="3"/>
        <v>30.24</v>
      </c>
      <c r="E23" s="29">
        <v>41.8</v>
      </c>
      <c r="F23" s="29">
        <f t="shared" si="4"/>
        <v>16.72</v>
      </c>
      <c r="G23" s="29">
        <f t="shared" si="5"/>
        <v>46.959999999999994</v>
      </c>
      <c r="H23" s="35" t="s">
        <v>93</v>
      </c>
      <c r="I23" s="50" t="s">
        <v>116</v>
      </c>
      <c r="J23" s="42" t="s">
        <v>29</v>
      </c>
    </row>
    <row r="24" spans="1:10" ht="27.75" customHeight="1">
      <c r="A24" s="36" t="s">
        <v>123</v>
      </c>
      <c r="B24" s="31">
        <v>20201110</v>
      </c>
      <c r="C24" s="28">
        <v>46.6</v>
      </c>
      <c r="D24" s="29">
        <f t="shared" si="3"/>
        <v>27.96</v>
      </c>
      <c r="E24" s="29">
        <v>52.6</v>
      </c>
      <c r="F24" s="29">
        <f t="shared" si="4"/>
        <v>21.040000000000003</v>
      </c>
      <c r="G24" s="29">
        <f t="shared" si="5"/>
        <v>49</v>
      </c>
      <c r="H24" s="35"/>
      <c r="I24" s="50" t="s">
        <v>116</v>
      </c>
      <c r="J24" s="46"/>
    </row>
    <row r="25" spans="1:10" ht="27.75" customHeight="1">
      <c r="A25" s="36" t="s">
        <v>124</v>
      </c>
      <c r="B25" s="31">
        <v>20201121</v>
      </c>
      <c r="C25" s="28">
        <v>53</v>
      </c>
      <c r="D25" s="29">
        <f t="shared" si="3"/>
        <v>31.799999999999997</v>
      </c>
      <c r="E25" s="29">
        <v>64.8</v>
      </c>
      <c r="F25" s="29">
        <f t="shared" si="4"/>
        <v>25.92</v>
      </c>
      <c r="G25" s="29">
        <f t="shared" si="5"/>
        <v>57.72</v>
      </c>
      <c r="H25" s="35" t="s">
        <v>38</v>
      </c>
      <c r="I25" s="50" t="s">
        <v>116</v>
      </c>
      <c r="J25" s="44" t="s">
        <v>20</v>
      </c>
    </row>
    <row r="26" spans="1:10" ht="27.75" customHeight="1">
      <c r="A26" s="36" t="s">
        <v>125</v>
      </c>
      <c r="B26" s="31">
        <v>20201122</v>
      </c>
      <c r="C26" s="28">
        <v>50.7</v>
      </c>
      <c r="D26" s="29">
        <f t="shared" si="3"/>
        <v>30.42</v>
      </c>
      <c r="E26" s="29">
        <v>71.4</v>
      </c>
      <c r="F26" s="29">
        <f t="shared" si="4"/>
        <v>28.560000000000002</v>
      </c>
      <c r="G26" s="29">
        <f t="shared" si="5"/>
        <v>58.980000000000004</v>
      </c>
      <c r="H26" s="35"/>
      <c r="I26" s="50" t="s">
        <v>116</v>
      </c>
      <c r="J26" s="45"/>
    </row>
    <row r="27" spans="1:10" ht="32.25" customHeight="1">
      <c r="A27" s="37"/>
      <c r="B27" s="37"/>
      <c r="C27" s="38"/>
      <c r="D27" s="15"/>
      <c r="E27" s="15"/>
      <c r="F27" s="15"/>
      <c r="G27" s="15"/>
      <c r="H27" s="39"/>
      <c r="I27" s="47"/>
      <c r="J27" s="48"/>
    </row>
    <row r="28" ht="7.5" customHeight="1"/>
  </sheetData>
  <sheetProtection/>
  <mergeCells count="32">
    <mergeCell ref="A1:I1"/>
    <mergeCell ref="C2:D2"/>
    <mergeCell ref="E2:F2"/>
    <mergeCell ref="A15:I15"/>
    <mergeCell ref="C16:D16"/>
    <mergeCell ref="E16:F16"/>
    <mergeCell ref="A2:A3"/>
    <mergeCell ref="A16:A17"/>
    <mergeCell ref="B2:B3"/>
    <mergeCell ref="B16:B17"/>
    <mergeCell ref="G2:G3"/>
    <mergeCell ref="G16:G17"/>
    <mergeCell ref="H2:H3"/>
    <mergeCell ref="H4:H5"/>
    <mergeCell ref="H6:H7"/>
    <mergeCell ref="H8:H9"/>
    <mergeCell ref="H16:H17"/>
    <mergeCell ref="H18:H19"/>
    <mergeCell ref="H20:H21"/>
    <mergeCell ref="H23:H24"/>
    <mergeCell ref="H25:H26"/>
    <mergeCell ref="I2:I3"/>
    <mergeCell ref="I16:I17"/>
    <mergeCell ref="J2:J3"/>
    <mergeCell ref="J4:J5"/>
    <mergeCell ref="J6:J7"/>
    <mergeCell ref="J8:J9"/>
    <mergeCell ref="J16:J17"/>
    <mergeCell ref="J18:J19"/>
    <mergeCell ref="J20:J21"/>
    <mergeCell ref="J23:J24"/>
    <mergeCell ref="J25:J26"/>
  </mergeCells>
  <printOptions/>
  <pageMargins left="0.5506944444444445" right="0.4284722222222222" top="0.7513888888888889" bottom="0.6298611111111111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勿¿赖</cp:lastModifiedBy>
  <cp:lastPrinted>2016-06-27T03:57:21Z</cp:lastPrinted>
  <dcterms:created xsi:type="dcterms:W3CDTF">2014-07-17T04:53:45Z</dcterms:created>
  <dcterms:modified xsi:type="dcterms:W3CDTF">2020-10-20T09:07:00Z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