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排名" sheetId="1" r:id="rId1"/>
  </sheets>
  <definedNames>
    <definedName name="_xlnm._FilterDatabase" localSheetId="0" hidden="1">'排名'!$A$2:$I$12</definedName>
  </definedNames>
  <calcPr fullCalcOnLoad="1"/>
</workbook>
</file>

<file path=xl/sharedStrings.xml><?xml version="1.0" encoding="utf-8"?>
<sst xmlns="http://schemas.openxmlformats.org/spreadsheetml/2006/main" count="30" uniqueCount="21">
  <si>
    <t>澄迈县卫生健康委员会“乡属村用”公开招聘医疗卫生专业技术人员成绩表</t>
  </si>
  <si>
    <t>序号</t>
  </si>
  <si>
    <t>报考岗位</t>
  </si>
  <si>
    <t>姓名</t>
  </si>
  <si>
    <t>考生身份证号码</t>
  </si>
  <si>
    <t>学历职称成绩</t>
  </si>
  <si>
    <t>面试成绩</t>
  </si>
  <si>
    <t>技能考试成绩</t>
  </si>
  <si>
    <t>综合成绩</t>
  </si>
  <si>
    <t>备注</t>
  </si>
  <si>
    <t>医生</t>
  </si>
  <si>
    <t>460027********2019</t>
  </si>
  <si>
    <t>460035********0222</t>
  </si>
  <si>
    <t>460003********4436</t>
  </si>
  <si>
    <t>460028********3625</t>
  </si>
  <si>
    <t>460028********6423</t>
  </si>
  <si>
    <t>460027********2950</t>
  </si>
  <si>
    <t>142729********3941</t>
  </si>
  <si>
    <t>460027********8227</t>
  </si>
  <si>
    <t>460025********4225</t>
  </si>
  <si>
    <t>460027********2065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</si>
</sst>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9" sqref="G9"/>
    </sheetView>
  </sheetViews>
  <sheetFormatPr defaultColWidth="9.00390625" defaultRowHeight="15"/>
  <cols>
    <col min="1" max="1" width="6.8515625" style="2" customWidth="1"/>
    <col min="2" max="2" width="12.140625" style="2" customWidth="1"/>
    <col min="3" max="3" width="11.00390625" style="3" customWidth="1"/>
    <col min="4" max="4" width="21.57421875" style="4" customWidth="1"/>
    <col min="5" max="5" width="15.7109375" style="4" customWidth="1"/>
    <col min="6" max="6" width="11.57421875" style="4" customWidth="1"/>
    <col min="7" max="7" width="14.00390625" style="4" customWidth="1"/>
    <col min="8" max="8" width="14.7109375" style="3" customWidth="1"/>
    <col min="9" max="9" width="8.57421875" style="2" customWidth="1"/>
    <col min="10" max="16384" width="9.00390625" style="2" customWidth="1"/>
  </cols>
  <sheetData>
    <row r="1" spans="1:9" ht="57.75" customHeight="1">
      <c r="A1" s="5" t="s">
        <v>0</v>
      </c>
      <c r="B1" s="5"/>
      <c r="C1" s="6"/>
      <c r="D1" s="6"/>
      <c r="E1" s="6"/>
      <c r="F1" s="6"/>
      <c r="G1" s="6"/>
      <c r="H1" s="6"/>
      <c r="I1" s="5"/>
    </row>
    <row r="2" spans="1:9" ht="24.75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7" t="s">
        <v>9</v>
      </c>
    </row>
    <row r="3" spans="1:9" s="1" customFormat="1" ht="30" customHeight="1">
      <c r="A3" s="10">
        <v>1</v>
      </c>
      <c r="B3" s="11" t="s">
        <v>10</v>
      </c>
      <c r="C3" s="12" t="str">
        <f>"符芳南"</f>
        <v>符芳南</v>
      </c>
      <c r="D3" s="13" t="s">
        <v>11</v>
      </c>
      <c r="E3" s="14">
        <v>22</v>
      </c>
      <c r="F3" s="15">
        <v>22.41</v>
      </c>
      <c r="G3" s="15">
        <v>27.73</v>
      </c>
      <c r="H3" s="16">
        <f aca="true" t="shared" si="0" ref="H3:H12">E3+F3+G3</f>
        <v>72.14</v>
      </c>
      <c r="I3" s="10"/>
    </row>
    <row r="4" spans="1:9" s="1" customFormat="1" ht="30" customHeight="1">
      <c r="A4" s="10">
        <v>2</v>
      </c>
      <c r="B4" s="11" t="s">
        <v>10</v>
      </c>
      <c r="C4" s="17" t="str">
        <f>"王凤儿"</f>
        <v>王凤儿</v>
      </c>
      <c r="D4" s="18" t="s">
        <v>12</v>
      </c>
      <c r="E4" s="14">
        <v>23</v>
      </c>
      <c r="F4" s="15">
        <v>19.53</v>
      </c>
      <c r="G4" s="15">
        <v>26.67</v>
      </c>
      <c r="H4" s="16">
        <f t="shared" si="0"/>
        <v>69.2</v>
      </c>
      <c r="I4" s="10"/>
    </row>
    <row r="5" spans="1:9" s="1" customFormat="1" ht="30" customHeight="1">
      <c r="A5" s="10">
        <v>3</v>
      </c>
      <c r="B5" s="11" t="s">
        <v>10</v>
      </c>
      <c r="C5" s="17" t="str">
        <f>"何庆功"</f>
        <v>何庆功</v>
      </c>
      <c r="D5" s="18" t="s">
        <v>13</v>
      </c>
      <c r="E5" s="14">
        <v>22</v>
      </c>
      <c r="F5" s="15">
        <v>18.97</v>
      </c>
      <c r="G5" s="15">
        <v>32</v>
      </c>
      <c r="H5" s="16">
        <f t="shared" si="0"/>
        <v>72.97</v>
      </c>
      <c r="I5" s="10"/>
    </row>
    <row r="6" spans="1:9" s="1" customFormat="1" ht="30" customHeight="1">
      <c r="A6" s="10">
        <v>4</v>
      </c>
      <c r="B6" s="11" t="s">
        <v>10</v>
      </c>
      <c r="C6" s="17" t="str">
        <f>"张双喜"</f>
        <v>张双喜</v>
      </c>
      <c r="D6" s="18" t="s">
        <v>14</v>
      </c>
      <c r="E6" s="14">
        <v>23</v>
      </c>
      <c r="F6" s="15">
        <v>23.53</v>
      </c>
      <c r="G6" s="15">
        <v>28</v>
      </c>
      <c r="H6" s="16">
        <f t="shared" si="0"/>
        <v>74.53</v>
      </c>
      <c r="I6" s="10"/>
    </row>
    <row r="7" spans="1:9" s="1" customFormat="1" ht="30" customHeight="1">
      <c r="A7" s="10">
        <v>5</v>
      </c>
      <c r="B7" s="11" t="s">
        <v>10</v>
      </c>
      <c r="C7" s="12" t="str">
        <f>"陈冬琼"</f>
        <v>陈冬琼</v>
      </c>
      <c r="D7" s="13" t="s">
        <v>15</v>
      </c>
      <c r="E7" s="14">
        <v>22</v>
      </c>
      <c r="F7" s="15">
        <v>21.6</v>
      </c>
      <c r="G7" s="15">
        <v>32.27</v>
      </c>
      <c r="H7" s="16">
        <f t="shared" si="0"/>
        <v>75.87</v>
      </c>
      <c r="I7" s="10"/>
    </row>
    <row r="8" spans="1:9" s="1" customFormat="1" ht="30" customHeight="1">
      <c r="A8" s="10">
        <v>6</v>
      </c>
      <c r="B8" s="11" t="s">
        <v>10</v>
      </c>
      <c r="C8" s="12" t="str">
        <f>"刘盛文"</f>
        <v>刘盛文</v>
      </c>
      <c r="D8" s="13" t="s">
        <v>16</v>
      </c>
      <c r="E8" s="14">
        <v>22</v>
      </c>
      <c r="F8" s="15">
        <v>19.7</v>
      </c>
      <c r="G8" s="15">
        <v>30.27</v>
      </c>
      <c r="H8" s="16">
        <f t="shared" si="0"/>
        <v>71.97</v>
      </c>
      <c r="I8" s="10"/>
    </row>
    <row r="9" spans="1:9" s="1" customFormat="1" ht="30" customHeight="1">
      <c r="A9" s="10">
        <v>7</v>
      </c>
      <c r="B9" s="11" t="s">
        <v>10</v>
      </c>
      <c r="C9" s="17" t="str">
        <f>"景丽霞"</f>
        <v>景丽霞</v>
      </c>
      <c r="D9" s="18" t="s">
        <v>17</v>
      </c>
      <c r="E9" s="14">
        <v>24</v>
      </c>
      <c r="F9" s="15">
        <v>19.17</v>
      </c>
      <c r="G9" s="15">
        <v>30.93</v>
      </c>
      <c r="H9" s="16">
        <f t="shared" si="0"/>
        <v>74.1</v>
      </c>
      <c r="I9" s="10"/>
    </row>
    <row r="10" spans="1:9" s="1" customFormat="1" ht="30" customHeight="1">
      <c r="A10" s="10">
        <v>8</v>
      </c>
      <c r="B10" s="11" t="s">
        <v>10</v>
      </c>
      <c r="C10" s="12" t="str">
        <f>"张盈"</f>
        <v>张盈</v>
      </c>
      <c r="D10" s="13" t="s">
        <v>18</v>
      </c>
      <c r="E10" s="14">
        <v>22</v>
      </c>
      <c r="F10" s="19">
        <v>19.84</v>
      </c>
      <c r="G10" s="15">
        <v>30.27</v>
      </c>
      <c r="H10" s="16">
        <f t="shared" si="0"/>
        <v>72.11</v>
      </c>
      <c r="I10" s="10"/>
    </row>
    <row r="11" spans="1:9" s="1" customFormat="1" ht="30" customHeight="1">
      <c r="A11" s="10">
        <v>9</v>
      </c>
      <c r="B11" s="11" t="s">
        <v>10</v>
      </c>
      <c r="C11" s="17" t="str">
        <f>"何蝶"</f>
        <v>何蝶</v>
      </c>
      <c r="D11" s="18" t="s">
        <v>19</v>
      </c>
      <c r="E11" s="14">
        <v>24</v>
      </c>
      <c r="F11" s="15">
        <v>18.97</v>
      </c>
      <c r="G11" s="15">
        <v>26.4</v>
      </c>
      <c r="H11" s="16">
        <f t="shared" si="0"/>
        <v>69.37</v>
      </c>
      <c r="I11" s="10"/>
    </row>
    <row r="12" spans="1:9" s="1" customFormat="1" ht="30" customHeight="1">
      <c r="A12" s="10">
        <v>10</v>
      </c>
      <c r="B12" s="11" t="s">
        <v>10</v>
      </c>
      <c r="C12" s="17" t="str">
        <f>"王君"</f>
        <v>王君</v>
      </c>
      <c r="D12" s="18" t="s">
        <v>20</v>
      </c>
      <c r="E12" s="14">
        <v>22</v>
      </c>
      <c r="F12" s="15">
        <v>22.53</v>
      </c>
      <c r="G12" s="15">
        <v>25.73</v>
      </c>
      <c r="H12" s="16">
        <f t="shared" si="0"/>
        <v>70.26</v>
      </c>
      <c r="I12" s="10"/>
    </row>
  </sheetData>
  <sheetProtection/>
  <autoFilter ref="A2:I12"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2020-10-12T01:23:53Z</dcterms:created>
  <dcterms:modified xsi:type="dcterms:W3CDTF">2020-10-20T04:04:11Z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