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<sst xmlns="http://schemas.openxmlformats.org/spreadsheetml/2006/main" count="62" uniqueCount="43">
  <si>
    <t>2020年偃师市疾控中心招聘专业技术人员                                     总成绩及进入体检人员名单</t>
  </si>
  <si>
    <t>序 号</t>
  </si>
  <si>
    <t>姓名</t>
  </si>
  <si>
    <t>性别</t>
  </si>
  <si>
    <t>专 业</t>
  </si>
  <si>
    <t>笔试成绩（分数）</t>
  </si>
  <si>
    <t>笔试成绩（分数*50%）</t>
  </si>
  <si>
    <t>面试成绩（分数）</t>
  </si>
  <si>
    <t>面试成绩（分数*50%）</t>
  </si>
  <si>
    <t>总成绩分数          （笔试×50%+面试×50%）</t>
  </si>
  <si>
    <t>是否进入体验</t>
  </si>
  <si>
    <t>何文烈</t>
  </si>
  <si>
    <t>男</t>
  </si>
  <si>
    <t>公卫医师</t>
  </si>
  <si>
    <t>61.75</t>
  </si>
  <si>
    <t>是</t>
  </si>
  <si>
    <t>戚张珂</t>
  </si>
  <si>
    <t>女</t>
  </si>
  <si>
    <t>临床医师</t>
  </si>
  <si>
    <t>59.04</t>
  </si>
  <si>
    <t>孙贺</t>
  </si>
  <si>
    <t>检验技师</t>
  </si>
  <si>
    <t>55.35</t>
  </si>
  <si>
    <t>马怡兰</t>
  </si>
  <si>
    <t>50.52</t>
  </si>
  <si>
    <t>放弃</t>
  </si>
  <si>
    <t>崔甜</t>
  </si>
  <si>
    <t>39.13</t>
  </si>
  <si>
    <t>李光明</t>
  </si>
  <si>
    <t>会计</t>
  </si>
  <si>
    <t>71.36</t>
  </si>
  <si>
    <t>苏静</t>
  </si>
  <si>
    <t>59.67</t>
  </si>
  <si>
    <t>邱无非</t>
  </si>
  <si>
    <t>58.62</t>
  </si>
  <si>
    <t>徐诺</t>
  </si>
  <si>
    <t>网络安全维护与信息化建设</t>
  </si>
  <si>
    <t>45.18</t>
  </si>
  <si>
    <t>李赫奕</t>
  </si>
  <si>
    <t>41.75</t>
  </si>
  <si>
    <t>张世琛</t>
  </si>
  <si>
    <t>37.57</t>
  </si>
  <si>
    <r>
      <rPr>
        <sz val="12"/>
        <color indexed="8"/>
        <rFont val="宋体"/>
        <charset val="134"/>
      </rPr>
      <t>备注：1、 总成绩的计算：总成绩＝笔试成绩×</t>
    </r>
    <r>
      <rPr>
        <sz val="12"/>
        <color indexed="8"/>
        <rFont val="宋体"/>
        <charset val="134"/>
      </rPr>
      <t>5</t>
    </r>
    <r>
      <rPr>
        <sz val="12"/>
        <color indexed="8"/>
        <rFont val="宋体"/>
        <charset val="134"/>
      </rPr>
      <t>0%＋面试成绩×</t>
    </r>
    <r>
      <rPr>
        <sz val="12"/>
        <color indexed="8"/>
        <rFont val="宋体"/>
        <charset val="134"/>
      </rPr>
      <t>5</t>
    </r>
    <r>
      <rPr>
        <sz val="12"/>
        <color indexed="8"/>
        <rFont val="宋体"/>
        <charset val="134"/>
      </rPr>
      <t>0%，总成绩并列时，依次按学历层次、笔试成绩高低确定进入体检阶段。2、若某一职位实际参加面试的考生人数小于或等于聘用计划的招聘岗位人数，应组织现有人员面试，考生面试现场成绩低于</t>
    </r>
    <r>
      <rPr>
        <sz val="12"/>
        <color indexed="8"/>
        <rFont val="宋体"/>
        <charset val="134"/>
      </rPr>
      <t>75</t>
    </r>
    <r>
      <rPr>
        <sz val="12"/>
        <color indexed="8"/>
        <rFont val="宋体"/>
        <charset val="134"/>
      </rPr>
      <t>分者不予聘用；对于实际参加面试的考生人数大于聘用计划的招聘岗位，考生面试现场成绩低于</t>
    </r>
    <r>
      <rPr>
        <sz val="12"/>
        <color indexed="8"/>
        <rFont val="宋体"/>
        <charset val="134"/>
      </rPr>
      <t>70</t>
    </r>
    <r>
      <rPr>
        <sz val="12"/>
        <color indexed="8"/>
        <rFont val="宋体"/>
        <charset val="134"/>
      </rPr>
      <t>分者不予聘用。3、根据考生总成绩，按拟聘用计划</t>
    </r>
    <r>
      <rPr>
        <sz val="12"/>
        <color indexed="8"/>
        <rFont val="宋体"/>
        <charset val="134"/>
      </rPr>
      <t xml:space="preserve"> 1</t>
    </r>
    <r>
      <rPr>
        <sz val="12"/>
        <color indexed="8"/>
        <rFont val="宋体"/>
        <charset val="134"/>
      </rPr>
      <t>：</t>
    </r>
    <r>
      <rPr>
        <sz val="12"/>
        <color indexed="8"/>
        <rFont val="宋体"/>
        <charset val="134"/>
      </rPr>
      <t>1.2</t>
    </r>
    <r>
      <rPr>
        <sz val="12"/>
        <color indexed="8"/>
        <rFont val="宋体"/>
        <charset val="134"/>
      </rPr>
      <t xml:space="preserve">的比例（四舍五入）从高分到低分确定参加体检人员。
</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</si>
</sst>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00"/>
    <numFmt numFmtId="177" formatCode="0.00_ "/>
  </numFmts>
  <fonts count="28">
    <font>
      <sz val="11"/>
      <color theme="1"/>
      <name val="宋体"/>
      <charset val="134"/>
      <scheme val="minor"/>
    </font>
    <font>
      <b/>
      <sz val="11"/>
      <color indexed="8"/>
      <name val="宋体"/>
      <charset val="134"/>
    </font>
    <font>
      <sz val="12"/>
      <color indexed="8"/>
      <name val="宋体"/>
      <charset val="134"/>
    </font>
    <font>
      <b/>
      <sz val="20"/>
      <color indexed="8"/>
      <name val="宋体"/>
      <charset val="134"/>
    </font>
    <font>
      <sz val="12"/>
      <name val="宋体"/>
      <charset val="134"/>
    </font>
    <font>
      <sz val="11"/>
      <color indexed="8"/>
      <name val="宋体"/>
      <charset val="134"/>
    </font>
    <font>
      <sz val="11"/>
      <name val="宋体"/>
      <charset val="134"/>
    </font>
    <font>
      <b/>
      <sz val="1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0"/>
      <name val="Arial"/>
      <charset val="134"/>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22" fillId="2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4" borderId="8" applyNumberFormat="0" applyFont="0" applyAlignment="0" applyProtection="0">
      <alignment vertical="center"/>
    </xf>
    <xf numFmtId="0" fontId="8" fillId="2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25" fillId="0" borderId="6" applyNumberFormat="0" applyFill="0" applyAlignment="0" applyProtection="0">
      <alignment vertical="center"/>
    </xf>
    <xf numFmtId="0" fontId="8" fillId="15" borderId="0" applyNumberFormat="0" applyBorder="0" applyAlignment="0" applyProtection="0">
      <alignment vertical="center"/>
    </xf>
    <xf numFmtId="0" fontId="12" fillId="0" borderId="10" applyNumberFormat="0" applyFill="0" applyAlignment="0" applyProtection="0">
      <alignment vertical="center"/>
    </xf>
    <xf numFmtId="0" fontId="8" fillId="22" borderId="0" applyNumberFormat="0" applyBorder="0" applyAlignment="0" applyProtection="0">
      <alignment vertical="center"/>
    </xf>
    <xf numFmtId="0" fontId="9" fillId="5" borderId="3" applyNumberFormat="0" applyAlignment="0" applyProtection="0">
      <alignment vertical="center"/>
    </xf>
    <xf numFmtId="0" fontId="19" fillId="5" borderId="7" applyNumberFormat="0" applyAlignment="0" applyProtection="0">
      <alignment vertical="center"/>
    </xf>
    <xf numFmtId="0" fontId="15" fillId="12" borderId="4" applyNumberFormat="0" applyAlignment="0" applyProtection="0">
      <alignment vertical="center"/>
    </xf>
    <xf numFmtId="0" fontId="11" fillId="32" borderId="0" applyNumberFormat="0" applyBorder="0" applyAlignment="0" applyProtection="0">
      <alignment vertical="center"/>
    </xf>
    <xf numFmtId="0" fontId="8" fillId="28" borderId="0" applyNumberFormat="0" applyBorder="0" applyAlignment="0" applyProtection="0">
      <alignment vertical="center"/>
    </xf>
    <xf numFmtId="0" fontId="17" fillId="0" borderId="5" applyNumberFormat="0" applyFill="0" applyAlignment="0" applyProtection="0">
      <alignment vertical="center"/>
    </xf>
    <xf numFmtId="0" fontId="24" fillId="0" borderId="9" applyNumberFormat="0" applyFill="0" applyAlignment="0" applyProtection="0">
      <alignment vertical="center"/>
    </xf>
    <xf numFmtId="0" fontId="26" fillId="31" borderId="0" applyNumberFormat="0" applyBorder="0" applyAlignment="0" applyProtection="0">
      <alignment vertical="center"/>
    </xf>
    <xf numFmtId="0" fontId="21" fillId="21" borderId="0" applyNumberFormat="0" applyBorder="0" applyAlignment="0" applyProtection="0">
      <alignment vertical="center"/>
    </xf>
    <xf numFmtId="0" fontId="11" fillId="18" borderId="0" applyNumberFormat="0" applyBorder="0" applyAlignment="0" applyProtection="0">
      <alignment vertical="center"/>
    </xf>
    <xf numFmtId="0" fontId="8"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8" fillId="2" borderId="0" applyNumberFormat="0" applyBorder="0" applyAlignment="0" applyProtection="0">
      <alignment vertical="center"/>
    </xf>
    <xf numFmtId="0" fontId="11" fillId="10"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5" fillId="0" borderId="0">
      <alignment vertical="center"/>
    </xf>
    <xf numFmtId="0" fontId="11"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23" fillId="0" borderId="0"/>
    <xf numFmtId="0" fontId="23" fillId="0" borderId="0"/>
  </cellStyleXfs>
  <cellXfs count="29">
    <xf numFmtId="0" fontId="0" fillId="0" borderId="0" xfId="0">
      <alignmen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xf>
    <xf numFmtId="177" fontId="4" fillId="0" borderId="1" xfId="53" applyNumberFormat="1" applyFont="1" applyBorder="1" applyAlignment="1">
      <alignment horizontal="center" vertical="center"/>
    </xf>
    <xf numFmtId="0" fontId="5" fillId="0" borderId="1" xfId="0" applyFont="1" applyBorder="1" applyAlignment="1">
      <alignment horizontal="center" vertical="center"/>
    </xf>
    <xf numFmtId="0" fontId="6" fillId="0" borderId="1" xfId="50" applyFont="1" applyBorder="1" applyAlignment="1">
      <alignment horizontal="center" vertical="center"/>
    </xf>
    <xf numFmtId="176" fontId="5" fillId="0" borderId="1" xfId="0" applyNumberFormat="1" applyFont="1" applyBorder="1" applyAlignment="1">
      <alignment horizontal="center" vertical="center"/>
    </xf>
    <xf numFmtId="0" fontId="4" fillId="0" borderId="1" xfId="54" applyFont="1" applyBorder="1" applyAlignment="1">
      <alignment horizontal="center" vertical="center"/>
    </xf>
    <xf numFmtId="0" fontId="2" fillId="0" borderId="2" xfId="0" applyFont="1" applyBorder="1" applyAlignment="1">
      <alignment horizontal="center" vertical="center" wrapText="1"/>
    </xf>
    <xf numFmtId="177" fontId="2" fillId="0" borderId="2"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 name="常规 2 4" xfId="51"/>
    <cellStyle name="常规 3"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zoomScale="85" zoomScaleNormal="85" workbookViewId="0">
      <selection activeCell="M16" sqref="M16"/>
    </sheetView>
  </sheetViews>
  <sheetFormatPr defaultColWidth="9" defaultRowHeight="23.25" customHeight="1"/>
  <cols>
    <col min="1" max="1" width="4.375" style="4" customWidth="1"/>
    <col min="2" max="2" width="7.25" style="4" customWidth="1"/>
    <col min="3" max="3" width="6.375" style="5" customWidth="1"/>
    <col min="4" max="4" width="14.875" style="4" customWidth="1"/>
    <col min="5" max="5" width="8.5" style="4" customWidth="1"/>
    <col min="6" max="6" width="9.25" style="4" customWidth="1"/>
    <col min="7" max="7" width="9.25" style="6" customWidth="1"/>
    <col min="8" max="8" width="9.25" style="7" customWidth="1"/>
    <col min="9" max="9" width="10.875" style="8" customWidth="1"/>
    <col min="10" max="16384" width="9" style="4"/>
  </cols>
  <sheetData>
    <row r="1" ht="63" customHeight="1" spans="1:10">
      <c r="A1" s="9" t="s">
        <v>0</v>
      </c>
      <c r="B1" s="9"/>
      <c r="C1" s="9"/>
      <c r="D1" s="9"/>
      <c r="E1" s="9"/>
      <c r="F1" s="9"/>
      <c r="G1" s="9"/>
      <c r="H1" s="9"/>
      <c r="I1" s="9"/>
      <c r="J1" s="9"/>
    </row>
    <row r="2" s="1" customFormat="1" ht="74.1" customHeight="1" spans="1:10">
      <c r="A2" s="10" t="s">
        <v>1</v>
      </c>
      <c r="B2" s="11" t="s">
        <v>2</v>
      </c>
      <c r="C2" s="12" t="s">
        <v>3</v>
      </c>
      <c r="D2" s="11" t="s">
        <v>4</v>
      </c>
      <c r="E2" s="13" t="s">
        <v>5</v>
      </c>
      <c r="F2" s="14" t="s">
        <v>6</v>
      </c>
      <c r="G2" s="13" t="s">
        <v>7</v>
      </c>
      <c r="H2" s="14" t="s">
        <v>8</v>
      </c>
      <c r="I2" s="26" t="s">
        <v>9</v>
      </c>
      <c r="J2" s="10" t="s">
        <v>10</v>
      </c>
    </row>
    <row r="3" s="2" customFormat="1" ht="24.95" customHeight="1" spans="1:10">
      <c r="A3" s="15">
        <v>1</v>
      </c>
      <c r="B3" s="16" t="s">
        <v>11</v>
      </c>
      <c r="C3" s="16" t="s">
        <v>12</v>
      </c>
      <c r="D3" s="17" t="s">
        <v>13</v>
      </c>
      <c r="E3" s="16" t="s">
        <v>14</v>
      </c>
      <c r="F3" s="18">
        <f>E3*0.5</f>
        <v>30.875</v>
      </c>
      <c r="G3" s="18">
        <v>84.68</v>
      </c>
      <c r="H3" s="19">
        <f>G3*50%</f>
        <v>42.34</v>
      </c>
      <c r="I3" s="18">
        <f>F3+H3</f>
        <v>73.215</v>
      </c>
      <c r="J3" s="27" t="s">
        <v>15</v>
      </c>
    </row>
    <row r="4" s="2" customFormat="1" ht="24.95" customHeight="1" spans="1:10">
      <c r="A4" s="15">
        <v>2</v>
      </c>
      <c r="B4" s="16" t="s">
        <v>16</v>
      </c>
      <c r="C4" s="16" t="s">
        <v>17</v>
      </c>
      <c r="D4" s="17" t="s">
        <v>18</v>
      </c>
      <c r="E4" s="16" t="s">
        <v>19</v>
      </c>
      <c r="F4" s="18">
        <f t="shared" ref="F4:F13" si="0">E4*0.5</f>
        <v>29.52</v>
      </c>
      <c r="G4" s="18">
        <v>89.4</v>
      </c>
      <c r="H4" s="19">
        <f t="shared" ref="H4:H13" si="1">G4*50%</f>
        <v>44.7</v>
      </c>
      <c r="I4" s="18">
        <f t="shared" ref="I4:I13" si="2">F4+H4</f>
        <v>74.22</v>
      </c>
      <c r="J4" s="27" t="s">
        <v>15</v>
      </c>
    </row>
    <row r="5" s="2" customFormat="1" ht="24.95" customHeight="1" spans="1:10">
      <c r="A5" s="15">
        <v>3</v>
      </c>
      <c r="B5" s="16" t="s">
        <v>20</v>
      </c>
      <c r="C5" s="16" t="s">
        <v>12</v>
      </c>
      <c r="D5" s="17" t="s">
        <v>21</v>
      </c>
      <c r="E5" s="16" t="s">
        <v>22</v>
      </c>
      <c r="F5" s="18">
        <f t="shared" si="0"/>
        <v>27.675</v>
      </c>
      <c r="G5" s="18">
        <v>85.18</v>
      </c>
      <c r="H5" s="19">
        <f t="shared" si="1"/>
        <v>42.59</v>
      </c>
      <c r="I5" s="18">
        <f t="shared" si="2"/>
        <v>70.265</v>
      </c>
      <c r="J5" s="27" t="s">
        <v>15</v>
      </c>
    </row>
    <row r="6" s="2" customFormat="1" ht="24.95" customHeight="1" spans="1:10">
      <c r="A6" s="15">
        <v>4</v>
      </c>
      <c r="B6" s="16" t="s">
        <v>23</v>
      </c>
      <c r="C6" s="16" t="s">
        <v>17</v>
      </c>
      <c r="D6" s="17" t="s">
        <v>21</v>
      </c>
      <c r="E6" s="16" t="s">
        <v>24</v>
      </c>
      <c r="F6" s="18">
        <f t="shared" si="0"/>
        <v>25.26</v>
      </c>
      <c r="G6" s="18" t="s">
        <v>25</v>
      </c>
      <c r="H6" s="19"/>
      <c r="I6" s="18"/>
      <c r="J6" s="27"/>
    </row>
    <row r="7" s="2" customFormat="1" ht="29.1" customHeight="1" spans="1:10">
      <c r="A7" s="15">
        <v>5</v>
      </c>
      <c r="B7" s="16" t="s">
        <v>26</v>
      </c>
      <c r="C7" s="16" t="s">
        <v>17</v>
      </c>
      <c r="D7" s="17" t="s">
        <v>21</v>
      </c>
      <c r="E7" s="16" t="s">
        <v>27</v>
      </c>
      <c r="F7" s="18">
        <f t="shared" si="0"/>
        <v>19.565</v>
      </c>
      <c r="G7" s="18">
        <v>85.58</v>
      </c>
      <c r="H7" s="19">
        <f t="shared" si="1"/>
        <v>42.79</v>
      </c>
      <c r="I7" s="18">
        <f t="shared" si="2"/>
        <v>62.355</v>
      </c>
      <c r="J7" s="27"/>
    </row>
    <row r="8" s="2" customFormat="1" ht="29.1" customHeight="1" spans="1:10">
      <c r="A8" s="15">
        <v>6</v>
      </c>
      <c r="B8" s="16" t="s">
        <v>28</v>
      </c>
      <c r="C8" s="16" t="s">
        <v>12</v>
      </c>
      <c r="D8" s="17" t="s">
        <v>29</v>
      </c>
      <c r="E8" s="16" t="s">
        <v>30</v>
      </c>
      <c r="F8" s="18">
        <f t="shared" si="0"/>
        <v>35.68</v>
      </c>
      <c r="G8" s="18">
        <v>91.16</v>
      </c>
      <c r="H8" s="19">
        <f t="shared" si="1"/>
        <v>45.58</v>
      </c>
      <c r="I8" s="18">
        <f t="shared" si="2"/>
        <v>81.26</v>
      </c>
      <c r="J8" s="27" t="s">
        <v>15</v>
      </c>
    </row>
    <row r="9" s="2" customFormat="1" ht="24.95" customHeight="1" spans="1:10">
      <c r="A9" s="15">
        <v>7</v>
      </c>
      <c r="B9" s="16" t="s">
        <v>31</v>
      </c>
      <c r="C9" s="16" t="s">
        <v>17</v>
      </c>
      <c r="D9" s="17" t="s">
        <v>29</v>
      </c>
      <c r="E9" s="16" t="s">
        <v>32</v>
      </c>
      <c r="F9" s="18">
        <f t="shared" si="0"/>
        <v>29.835</v>
      </c>
      <c r="G9" s="18">
        <v>89.46</v>
      </c>
      <c r="H9" s="19">
        <f t="shared" si="1"/>
        <v>44.73</v>
      </c>
      <c r="I9" s="18">
        <f t="shared" si="2"/>
        <v>74.565</v>
      </c>
      <c r="J9" s="27"/>
    </row>
    <row r="10" s="2" customFormat="1" ht="24.95" customHeight="1" spans="1:10">
      <c r="A10" s="15">
        <v>8</v>
      </c>
      <c r="B10" s="16" t="s">
        <v>33</v>
      </c>
      <c r="C10" s="16" t="s">
        <v>17</v>
      </c>
      <c r="D10" s="17" t="s">
        <v>29</v>
      </c>
      <c r="E10" s="16" t="s">
        <v>34</v>
      </c>
      <c r="F10" s="18">
        <f t="shared" si="0"/>
        <v>29.31</v>
      </c>
      <c r="G10" s="19">
        <v>90.26</v>
      </c>
      <c r="H10" s="19">
        <f t="shared" si="1"/>
        <v>45.13</v>
      </c>
      <c r="I10" s="18">
        <f t="shared" si="2"/>
        <v>74.44</v>
      </c>
      <c r="J10" s="27"/>
    </row>
    <row r="11" s="2" customFormat="1" ht="33.75" customHeight="1" spans="1:10">
      <c r="A11" s="15">
        <v>9</v>
      </c>
      <c r="B11" s="16" t="s">
        <v>35</v>
      </c>
      <c r="C11" s="16" t="s">
        <v>12</v>
      </c>
      <c r="D11" s="17" t="s">
        <v>36</v>
      </c>
      <c r="E11" s="16" t="s">
        <v>37</v>
      </c>
      <c r="F11" s="18">
        <f t="shared" si="0"/>
        <v>22.59</v>
      </c>
      <c r="G11" s="19">
        <v>84.54</v>
      </c>
      <c r="H11" s="19">
        <f t="shared" si="1"/>
        <v>42.27</v>
      </c>
      <c r="I11" s="18">
        <f t="shared" si="2"/>
        <v>64.86</v>
      </c>
      <c r="J11" s="27" t="s">
        <v>15</v>
      </c>
    </row>
    <row r="12" s="2" customFormat="1" ht="34.5" customHeight="1" spans="1:10">
      <c r="A12" s="15">
        <v>10</v>
      </c>
      <c r="B12" s="16" t="s">
        <v>38</v>
      </c>
      <c r="C12" s="16" t="s">
        <v>12</v>
      </c>
      <c r="D12" s="17" t="s">
        <v>36</v>
      </c>
      <c r="E12" s="16" t="s">
        <v>39</v>
      </c>
      <c r="F12" s="18">
        <f t="shared" si="0"/>
        <v>20.875</v>
      </c>
      <c r="G12" s="19">
        <v>81.2</v>
      </c>
      <c r="H12" s="19">
        <f t="shared" si="1"/>
        <v>40.6</v>
      </c>
      <c r="I12" s="18">
        <f t="shared" si="2"/>
        <v>61.475</v>
      </c>
      <c r="J12" s="27"/>
    </row>
    <row r="13" s="2" customFormat="1" ht="31.5" customHeight="1" spans="1:10">
      <c r="A13" s="15">
        <v>11</v>
      </c>
      <c r="B13" s="16" t="s">
        <v>40</v>
      </c>
      <c r="C13" s="16" t="s">
        <v>12</v>
      </c>
      <c r="D13" s="17" t="s">
        <v>36</v>
      </c>
      <c r="E13" s="16" t="s">
        <v>41</v>
      </c>
      <c r="F13" s="18">
        <f t="shared" si="0"/>
        <v>18.785</v>
      </c>
      <c r="G13" s="19">
        <v>80.46</v>
      </c>
      <c r="H13" s="19">
        <f t="shared" si="1"/>
        <v>40.23</v>
      </c>
      <c r="I13" s="18">
        <f t="shared" si="2"/>
        <v>59.015</v>
      </c>
      <c r="J13" s="27"/>
    </row>
    <row r="14" s="2" customFormat="1" ht="24.95" customHeight="1" spans="1:10">
      <c r="A14" s="20"/>
      <c r="B14" s="21"/>
      <c r="C14" s="22"/>
      <c r="D14" s="21"/>
      <c r="E14" s="23"/>
      <c r="F14" s="18"/>
      <c r="G14" s="19"/>
      <c r="H14" s="19"/>
      <c r="I14" s="18"/>
      <c r="J14" s="27"/>
    </row>
    <row r="15" s="2" customFormat="1" ht="24.95" customHeight="1" spans="1:10">
      <c r="A15" s="20"/>
      <c r="B15" s="21"/>
      <c r="C15" s="22"/>
      <c r="D15" s="21"/>
      <c r="E15" s="23"/>
      <c r="F15" s="18"/>
      <c r="G15" s="19"/>
      <c r="H15" s="19"/>
      <c r="I15" s="18"/>
      <c r="J15" s="27"/>
    </row>
    <row r="16" s="3" customFormat="1" ht="153.75" customHeight="1" spans="1:10">
      <c r="A16" s="24" t="s">
        <v>42</v>
      </c>
      <c r="B16" s="24"/>
      <c r="C16" s="24"/>
      <c r="D16" s="24"/>
      <c r="E16" s="24"/>
      <c r="F16" s="24"/>
      <c r="G16" s="24"/>
      <c r="H16" s="25"/>
      <c r="I16" s="25"/>
      <c r="J16" s="28"/>
    </row>
  </sheetData>
  <mergeCells count="2">
    <mergeCell ref="A1:J1"/>
    <mergeCell ref="A16:J16"/>
  </mergeCells>
  <printOptions horizontalCentered="1"/>
  <pageMargins left="0.707638888888889" right="0.590277777777778" top="0.747916666666667" bottom="0.488888888888889" header="0.313888888888889" footer="0.16875"/>
  <pageSetup paperSize="9" orientation="portrait"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RealMe</cp:lastModifiedBy>
  <dcterms:created xsi:type="dcterms:W3CDTF">2006-09-13T11:21:00Z</dcterms:created>
  <cp:lastPrinted>2020-10-15T03:41:00Z</cp:lastPrinted>
  <dcterms:modified xsi:type="dcterms:W3CDTF">2020-10-20T01:50:04Z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