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80" windowWidth="15576" windowHeight="7896" activeTab="0"/>
  </bookViews>
  <sheets>
    <sheet name="五五开" sheetId="1" r:id="rId1"/>
    <sheet name="Sheet2" sheetId="2" r:id="rId2"/>
  </sheets>
  <definedNames/>
  <calcPr fullCalcOnLoad="1"/>
</workbook>
</file>

<file path=xl/sharedStrings.xml><?xml version="1.0" encoding="utf-8"?>
<sst xmlns="http://schemas.openxmlformats.org/spreadsheetml/2006/main" count="1045" uniqueCount="427">
  <si>
    <t>单位名称</t>
  </si>
  <si>
    <t>准考证号</t>
  </si>
  <si>
    <t>考生姓名</t>
  </si>
  <si>
    <t>单位
代码</t>
  </si>
  <si>
    <t>职位
代码</t>
  </si>
  <si>
    <t>职位名称</t>
  </si>
  <si>
    <t>招收
人数</t>
  </si>
  <si>
    <t>总成绩</t>
  </si>
  <si>
    <t>排名</t>
  </si>
  <si>
    <t>备注</t>
  </si>
  <si>
    <t>松溪县医院</t>
  </si>
  <si>
    <t>专业技术</t>
  </si>
  <si>
    <t>施宇</t>
  </si>
  <si>
    <t>21</t>
  </si>
  <si>
    <t>11</t>
  </si>
  <si>
    <t>管理岗位</t>
  </si>
  <si>
    <t>笔试专业知识的岗位，按笔试成绩占60％、面试成绩占40％的比例计算</t>
  </si>
  <si>
    <t>笔试成绩折50%</t>
  </si>
  <si>
    <t>面试成绩折50%</t>
  </si>
  <si>
    <t>笔试
成绩</t>
  </si>
  <si>
    <t>面试
成绩</t>
  </si>
  <si>
    <t xml:space="preserve">笔试《综合基础知识》的岗位，按笔试成绩占50％、面试成绩占50％的比例计算  </t>
  </si>
  <si>
    <t>笔试成绩折60%</t>
  </si>
  <si>
    <t>面试成绩折40%</t>
  </si>
  <si>
    <t>中共松溪县委党员电化教育中心</t>
  </si>
  <si>
    <t>松溪县财政局国库支付中心</t>
  </si>
  <si>
    <t>黄文斌</t>
  </si>
  <si>
    <t>王媛媛</t>
  </si>
  <si>
    <t>何婧</t>
  </si>
  <si>
    <t>艾灵灵</t>
  </si>
  <si>
    <t>刘永华</t>
  </si>
  <si>
    <t>胡陆璐</t>
  </si>
  <si>
    <t>黄积英</t>
  </si>
  <si>
    <t>2020年松溪县事业单位公开招聘工作人员笔试面试成绩及进入体检人员名单公示</t>
  </si>
  <si>
    <r>
      <t>公示时间：20</t>
    </r>
    <r>
      <rPr>
        <sz val="14"/>
        <color indexed="10"/>
        <rFont val="宋体"/>
        <family val="0"/>
      </rPr>
      <t>20</t>
    </r>
    <r>
      <rPr>
        <sz val="14"/>
        <color indexed="10"/>
        <rFont val="宋体"/>
        <family val="0"/>
      </rPr>
      <t>年</t>
    </r>
    <r>
      <rPr>
        <sz val="14"/>
        <color indexed="10"/>
        <rFont val="宋体"/>
        <family val="0"/>
      </rPr>
      <t>10</t>
    </r>
    <r>
      <rPr>
        <sz val="14"/>
        <color indexed="10"/>
        <rFont val="宋体"/>
        <family val="0"/>
      </rPr>
      <t>月</t>
    </r>
    <r>
      <rPr>
        <sz val="14"/>
        <color indexed="10"/>
        <rFont val="宋体"/>
        <family val="0"/>
      </rPr>
      <t>19日－10月23日</t>
    </r>
  </si>
  <si>
    <r>
      <t xml:space="preserve">说明：根据《中共南平市委组织部 南平市人力资源和社会保障局关于2020年南平市事业单位公开招聘工作人员公告》
    </t>
    </r>
    <r>
      <rPr>
        <b/>
        <sz val="12"/>
        <color indexed="8"/>
        <rFont val="宋体"/>
        <family val="0"/>
      </rPr>
      <t>（1）笔面试成绩各占比例</t>
    </r>
    <r>
      <rPr>
        <sz val="12"/>
        <color indexed="8"/>
        <rFont val="宋体"/>
        <family val="0"/>
      </rPr>
      <t xml:space="preserve">
     笔试《综合基础知识》的岗位，按笔试成绩占50％、面试成绩占50％的比例计算；笔试专业知识的岗位，按笔试成绩占60％、面试成绩占40％的比例计算。
    </t>
    </r>
    <r>
      <rPr>
        <b/>
        <sz val="12"/>
        <color indexed="8"/>
        <rFont val="宋体"/>
        <family val="0"/>
      </rPr>
      <t>（2）面试成绩最低合格线</t>
    </r>
    <r>
      <rPr>
        <sz val="12"/>
        <color indexed="8"/>
        <rFont val="宋体"/>
        <family val="0"/>
      </rPr>
      <t xml:space="preserve">
    面试成绩最低合格线为60分。若进入面试人数少于或等于招聘人数时，报考者的面试成绩应达到70分以上，方可进入体检和考察；面试成绩未达到规定要求的，该岗位取消聘用。
    </t>
    </r>
    <r>
      <rPr>
        <b/>
        <sz val="12"/>
        <color indexed="8"/>
        <rFont val="宋体"/>
        <family val="0"/>
      </rPr>
      <t>（3）出现总成绩相同时的处理方法</t>
    </r>
    <r>
      <rPr>
        <sz val="12"/>
        <color indexed="8"/>
        <rFont val="宋体"/>
        <family val="0"/>
      </rPr>
      <t xml:space="preserve">
    同一岗位2名以上考生笔试面试总成绩相同时，名次按笔试成绩排列；若笔试、面试成绩也相同的，则报经同级组织、人社部门同意后加试一场测试，名次按加试的测试成绩排列。
    </t>
    </r>
    <r>
      <rPr>
        <b/>
        <sz val="12"/>
        <color indexed="8"/>
        <rFont val="宋体"/>
        <family val="0"/>
      </rPr>
      <t xml:space="preserve">（4）备注栏内在名次后加“*”号为拟进入体检人员，体检具体时间待确定后另行通知。
</t>
    </r>
    <r>
      <rPr>
        <sz val="12"/>
        <color indexed="8"/>
        <rFont val="宋体"/>
        <family val="0"/>
      </rPr>
      <t xml:space="preserve">    </t>
    </r>
    <r>
      <rPr>
        <b/>
        <sz val="12"/>
        <color indexed="8"/>
        <rFont val="宋体"/>
        <family val="0"/>
      </rPr>
      <t>（5）本名单如有失误，请与松溪县人力资源和社会保障局人力资源开发股联系（0599－2320579）。</t>
    </r>
  </si>
  <si>
    <t>901113581120909</t>
  </si>
  <si>
    <t>杨承先</t>
  </si>
  <si>
    <t>901</t>
  </si>
  <si>
    <t>901113581125705</t>
  </si>
  <si>
    <t>王心雨</t>
  </si>
  <si>
    <t>901113581121427</t>
  </si>
  <si>
    <t>902113581101405</t>
  </si>
  <si>
    <t>范鑫琳</t>
  </si>
  <si>
    <t>902</t>
  </si>
  <si>
    <t>松溪县融媒体中心</t>
  </si>
  <si>
    <r>
      <t>1</t>
    </r>
    <r>
      <rPr>
        <sz val="11"/>
        <rFont val="宋体"/>
        <family val="0"/>
      </rPr>
      <t>1</t>
    </r>
  </si>
  <si>
    <t>902133581130403</t>
  </si>
  <si>
    <t>陈智轩</t>
  </si>
  <si>
    <r>
      <t>9</t>
    </r>
    <r>
      <rPr>
        <sz val="11"/>
        <rFont val="宋体"/>
        <family val="0"/>
      </rPr>
      <t>02</t>
    </r>
  </si>
  <si>
    <r>
      <t>1</t>
    </r>
    <r>
      <rPr>
        <sz val="11"/>
        <rFont val="宋体"/>
        <family val="0"/>
      </rPr>
      <t>3</t>
    </r>
  </si>
  <si>
    <t>专业技术</t>
  </si>
  <si>
    <t>902133581130318</t>
  </si>
  <si>
    <t>902123581115612</t>
  </si>
  <si>
    <t>游慧娟</t>
  </si>
  <si>
    <r>
      <t>1</t>
    </r>
    <r>
      <rPr>
        <sz val="11"/>
        <rFont val="宋体"/>
        <family val="0"/>
      </rPr>
      <t>2</t>
    </r>
  </si>
  <si>
    <t>902123581111626</t>
  </si>
  <si>
    <t>陈焕琦</t>
  </si>
  <si>
    <t>902123581103430</t>
  </si>
  <si>
    <t>林云洁</t>
  </si>
  <si>
    <t>902123581111117</t>
  </si>
  <si>
    <t>纪玉屏</t>
  </si>
  <si>
    <t>902123581106410</t>
  </si>
  <si>
    <t>吴星成</t>
  </si>
  <si>
    <t>902123581102404</t>
  </si>
  <si>
    <t>曹珂</t>
  </si>
  <si>
    <t>903113581134223</t>
  </si>
  <si>
    <t>张范迪</t>
  </si>
  <si>
    <r>
      <t>9</t>
    </r>
    <r>
      <rPr>
        <sz val="11"/>
        <rFont val="宋体"/>
        <family val="0"/>
      </rPr>
      <t>03</t>
    </r>
  </si>
  <si>
    <t>松溪县网络舆情信息中心</t>
  </si>
  <si>
    <t>903113581106426</t>
  </si>
  <si>
    <t>魏鹏翊</t>
  </si>
  <si>
    <t>903113581126310</t>
  </si>
  <si>
    <t>王志强</t>
  </si>
  <si>
    <t>21</t>
  </si>
  <si>
    <t>中共松溪县委总值班室</t>
  </si>
  <si>
    <t>900</t>
  </si>
  <si>
    <t>陈平</t>
  </si>
  <si>
    <t>900213582200626</t>
  </si>
  <si>
    <t>陈欣</t>
  </si>
  <si>
    <t>900213582200922</t>
  </si>
  <si>
    <t>吴萍</t>
  </si>
  <si>
    <t>900213582200516</t>
  </si>
  <si>
    <r>
      <t>2</t>
    </r>
    <r>
      <rPr>
        <sz val="11"/>
        <rFont val="宋体"/>
        <family val="0"/>
      </rPr>
      <t>1</t>
    </r>
  </si>
  <si>
    <t>松溪县松源社区卫生服务中心</t>
  </si>
  <si>
    <r>
      <t>9</t>
    </r>
    <r>
      <rPr>
        <sz val="11"/>
        <rFont val="宋体"/>
        <family val="0"/>
      </rPr>
      <t>30</t>
    </r>
  </si>
  <si>
    <t>杨蓉</t>
  </si>
  <si>
    <t>930213582202325</t>
  </si>
  <si>
    <t>阮承丽</t>
  </si>
  <si>
    <t>930213582202812</t>
  </si>
  <si>
    <t>杨瑞姬</t>
  </si>
  <si>
    <t>930213582203716</t>
  </si>
  <si>
    <r>
      <t>5</t>
    </r>
    <r>
      <rPr>
        <sz val="11"/>
        <rFont val="宋体"/>
        <family val="0"/>
      </rPr>
      <t>1</t>
    </r>
  </si>
  <si>
    <t>毛春晖</t>
  </si>
  <si>
    <t>930513585205121</t>
  </si>
  <si>
    <t>松溪县祖墩乡中心卫生院</t>
  </si>
  <si>
    <t>929</t>
  </si>
  <si>
    <t>陈雅静</t>
  </si>
  <si>
    <t>929213582202513</t>
  </si>
  <si>
    <t>吴菲</t>
  </si>
  <si>
    <t>929213582200504</t>
  </si>
  <si>
    <t>罗玉娟</t>
  </si>
  <si>
    <t>929213582202306</t>
  </si>
  <si>
    <t>925113581131922</t>
  </si>
  <si>
    <t>兰丽丽</t>
  </si>
  <si>
    <r>
      <t>9</t>
    </r>
    <r>
      <rPr>
        <sz val="11"/>
        <rFont val="宋体"/>
        <family val="0"/>
      </rPr>
      <t>25</t>
    </r>
  </si>
  <si>
    <t>松溪县疾病预防控制中心</t>
  </si>
  <si>
    <r>
      <t>4</t>
    </r>
    <r>
      <rPr>
        <sz val="11"/>
        <rFont val="宋体"/>
        <family val="0"/>
      </rPr>
      <t>1</t>
    </r>
  </si>
  <si>
    <r>
      <t>9</t>
    </r>
    <r>
      <rPr>
        <sz val="11"/>
        <rFont val="宋体"/>
        <family val="0"/>
      </rPr>
      <t>22</t>
    </r>
  </si>
  <si>
    <t>谢露露</t>
  </si>
  <si>
    <t>922413583212230</t>
  </si>
  <si>
    <t>范彩娟</t>
  </si>
  <si>
    <t>922413583211505</t>
  </si>
  <si>
    <t>黄秀文</t>
  </si>
  <si>
    <t>922413583211919</t>
  </si>
  <si>
    <t>林丽芳</t>
  </si>
  <si>
    <t>922413583212122</t>
  </si>
  <si>
    <t>赖丽丽</t>
  </si>
  <si>
    <t>922413583213624</t>
  </si>
  <si>
    <t>倪晓颖</t>
  </si>
  <si>
    <t>922413583211422</t>
  </si>
  <si>
    <t>谢进妹</t>
  </si>
  <si>
    <t>922413583214219</t>
  </si>
  <si>
    <t>黄传秀</t>
  </si>
  <si>
    <t>922413583211129</t>
  </si>
  <si>
    <t>杨丽华</t>
  </si>
  <si>
    <t>922413583211015</t>
  </si>
  <si>
    <t>922413583212524</t>
  </si>
  <si>
    <t>922413583213406</t>
  </si>
  <si>
    <t>陈明玉</t>
  </si>
  <si>
    <t>922413583213425</t>
  </si>
  <si>
    <t>叶妍</t>
  </si>
  <si>
    <t>922413583214120</t>
  </si>
  <si>
    <t>周榕慧</t>
  </si>
  <si>
    <t>922413583212106</t>
  </si>
  <si>
    <t>孙淬</t>
  </si>
  <si>
    <t>922413583213008</t>
  </si>
  <si>
    <t>汪丽丽</t>
  </si>
  <si>
    <t>922413583210528</t>
  </si>
  <si>
    <t>黄小梅</t>
  </si>
  <si>
    <t>922413583211219</t>
  </si>
  <si>
    <t>刘艳美</t>
  </si>
  <si>
    <t>922413583214309</t>
  </si>
  <si>
    <t>任倩</t>
  </si>
  <si>
    <t>922413583212203</t>
  </si>
  <si>
    <t>董燕</t>
  </si>
  <si>
    <t>922413583210927</t>
  </si>
  <si>
    <t>陈慧灵</t>
  </si>
  <si>
    <t>922413583210815</t>
  </si>
  <si>
    <t>刘芬</t>
  </si>
  <si>
    <t>922413583211703</t>
  </si>
  <si>
    <t>922413583214209</t>
  </si>
  <si>
    <t>吴任柳</t>
  </si>
  <si>
    <t>922413583213225</t>
  </si>
  <si>
    <t>张益洪</t>
  </si>
  <si>
    <t>922413583211817</t>
  </si>
  <si>
    <t>李东珊</t>
  </si>
  <si>
    <t>922413583214005</t>
  </si>
  <si>
    <t>伊娜</t>
  </si>
  <si>
    <t>922413583210412</t>
  </si>
  <si>
    <t>李梦诗</t>
  </si>
  <si>
    <t>922413583211310</t>
  </si>
  <si>
    <t>陈成秀</t>
  </si>
  <si>
    <t>922413583213812</t>
  </si>
  <si>
    <t>杨美琴</t>
  </si>
  <si>
    <t>922413583212705</t>
  </si>
  <si>
    <t>潘颖霜</t>
  </si>
  <si>
    <t>922413583213719</t>
  </si>
  <si>
    <t>杨艳</t>
  </si>
  <si>
    <t>922413583211614</t>
  </si>
  <si>
    <t>吴丽</t>
  </si>
  <si>
    <t>922413583214126</t>
  </si>
  <si>
    <t>张迈</t>
  </si>
  <si>
    <t>922413583211424</t>
  </si>
  <si>
    <t>922413583210818</t>
  </si>
  <si>
    <t>922413583212319</t>
  </si>
  <si>
    <t>邱美</t>
  </si>
  <si>
    <t>922413583211609</t>
  </si>
  <si>
    <t>游洋洋</t>
  </si>
  <si>
    <t>922413583213316</t>
  </si>
  <si>
    <t>909</t>
  </si>
  <si>
    <t>蔡智源</t>
  </si>
  <si>
    <t>909213582202619</t>
  </si>
  <si>
    <t>林思羽</t>
  </si>
  <si>
    <t>909213582202002</t>
  </si>
  <si>
    <t>909213582200126</t>
  </si>
  <si>
    <t>904113581106425</t>
  </si>
  <si>
    <t>徐微</t>
  </si>
  <si>
    <r>
      <t>9</t>
    </r>
    <r>
      <rPr>
        <sz val="11"/>
        <rFont val="宋体"/>
        <family val="0"/>
      </rPr>
      <t>04</t>
    </r>
  </si>
  <si>
    <t>松溪县机关党员教育服务中心</t>
  </si>
  <si>
    <t>管理岗位</t>
  </si>
  <si>
    <t>904113581101515</t>
  </si>
  <si>
    <t>杨芳</t>
  </si>
  <si>
    <t>904113581116208</t>
  </si>
  <si>
    <t>蔡芳香</t>
  </si>
  <si>
    <t>905113581115717</t>
  </si>
  <si>
    <t>张璐琳</t>
  </si>
  <si>
    <r>
      <t>9</t>
    </r>
    <r>
      <rPr>
        <sz val="11"/>
        <rFont val="宋体"/>
        <family val="0"/>
      </rPr>
      <t>05</t>
    </r>
  </si>
  <si>
    <t>松溪县政协委员服务中心</t>
  </si>
  <si>
    <t>905113581100113</t>
  </si>
  <si>
    <t>黄诗棋</t>
  </si>
  <si>
    <r>
      <t>3</t>
    </r>
    <r>
      <rPr>
        <sz val="11"/>
        <rFont val="宋体"/>
        <family val="0"/>
      </rPr>
      <t>1</t>
    </r>
  </si>
  <si>
    <t>王思敏</t>
  </si>
  <si>
    <t>922313584214914</t>
  </si>
  <si>
    <t>李祖贵</t>
  </si>
  <si>
    <t>922313584215115</t>
  </si>
  <si>
    <t>严传靖</t>
  </si>
  <si>
    <t>922313584214614</t>
  </si>
  <si>
    <t>陆涛</t>
  </si>
  <si>
    <t>922313584214803</t>
  </si>
  <si>
    <t>906113581126101</t>
  </si>
  <si>
    <t>杨乐</t>
  </si>
  <si>
    <t>906</t>
  </si>
  <si>
    <t>松溪县重点项目投资发展中心</t>
  </si>
  <si>
    <t>11</t>
  </si>
  <si>
    <t>906113581113003</t>
  </si>
  <si>
    <t>陈若樱</t>
  </si>
  <si>
    <t>906113581102304</t>
  </si>
  <si>
    <t>黄司墨</t>
  </si>
  <si>
    <t>907113581115824</t>
  </si>
  <si>
    <t>林颖婷</t>
  </si>
  <si>
    <t>907</t>
  </si>
  <si>
    <t>松溪县经济贸易信息中心</t>
  </si>
  <si>
    <t>907113581102724</t>
  </si>
  <si>
    <t>葛雯婷</t>
  </si>
  <si>
    <r>
      <t>9</t>
    </r>
    <r>
      <rPr>
        <sz val="11"/>
        <rFont val="宋体"/>
        <family val="0"/>
      </rPr>
      <t>07</t>
    </r>
  </si>
  <si>
    <t>907113581123507</t>
  </si>
  <si>
    <t>詹静怡</t>
  </si>
  <si>
    <t>907</t>
  </si>
  <si>
    <t>908113581101323</t>
  </si>
  <si>
    <t>王龄健</t>
  </si>
  <si>
    <r>
      <t>9</t>
    </r>
    <r>
      <rPr>
        <sz val="11"/>
        <rFont val="宋体"/>
        <family val="0"/>
      </rPr>
      <t>08</t>
    </r>
  </si>
  <si>
    <t>松溪县国有资产服务中心</t>
  </si>
  <si>
    <t>908113581100722</t>
  </si>
  <si>
    <t>张紫彤</t>
  </si>
  <si>
    <t>908113581131128</t>
  </si>
  <si>
    <t>吴璐欣</t>
  </si>
  <si>
    <t>虞彩玲</t>
  </si>
  <si>
    <t>925513585206321</t>
  </si>
  <si>
    <t>王瀚铭</t>
  </si>
  <si>
    <t>925513585204802</t>
  </si>
  <si>
    <t>毛永芳</t>
  </si>
  <si>
    <t>925513585205420</t>
  </si>
  <si>
    <t>张露升</t>
  </si>
  <si>
    <t>925513585205518</t>
  </si>
  <si>
    <t>范友凤</t>
  </si>
  <si>
    <t>925513585206310</t>
  </si>
  <si>
    <t>903123581125410</t>
  </si>
  <si>
    <t>董金鑫</t>
  </si>
  <si>
    <t>903123581100125</t>
  </si>
  <si>
    <t>徐道森</t>
  </si>
  <si>
    <r>
      <t>9</t>
    </r>
    <r>
      <rPr>
        <sz val="11"/>
        <rFont val="宋体"/>
        <family val="0"/>
      </rPr>
      <t>03</t>
    </r>
  </si>
  <si>
    <t>903123581114922</t>
  </si>
  <si>
    <t>刘晨曦</t>
  </si>
  <si>
    <t>910113581126012</t>
  </si>
  <si>
    <t>张强</t>
  </si>
  <si>
    <t>910</t>
  </si>
  <si>
    <t>松溪县县乡公路管理站</t>
  </si>
  <si>
    <t>910113581135016</t>
  </si>
  <si>
    <t>周锦</t>
  </si>
  <si>
    <t>910113581122224</t>
  </si>
  <si>
    <t>伊观伟</t>
  </si>
  <si>
    <t>910123581110708</t>
  </si>
  <si>
    <t>刘惠涛</t>
  </si>
  <si>
    <t>12</t>
  </si>
  <si>
    <t>910123581101408</t>
  </si>
  <si>
    <t>陈志涵</t>
  </si>
  <si>
    <t>31</t>
  </si>
  <si>
    <t>松溪县妇幼保健院</t>
  </si>
  <si>
    <t>924</t>
  </si>
  <si>
    <t>何昀鸿</t>
  </si>
  <si>
    <t>924313584214815</t>
  </si>
  <si>
    <t>游娟</t>
  </si>
  <si>
    <t>924313584214919</t>
  </si>
  <si>
    <t>911113581110703</t>
  </si>
  <si>
    <t>刘微微</t>
  </si>
  <si>
    <t>911</t>
  </si>
  <si>
    <t>松溪县人力资源公共服务中心</t>
  </si>
  <si>
    <t>911113581110605</t>
  </si>
  <si>
    <t>叶娟</t>
  </si>
  <si>
    <t>911113581126112</t>
  </si>
  <si>
    <t>杨世良</t>
  </si>
  <si>
    <t>912113581130529</t>
  </si>
  <si>
    <t>范雳瑶</t>
  </si>
  <si>
    <t>912</t>
  </si>
  <si>
    <t>松溪县社会劳动保险管理中心</t>
  </si>
  <si>
    <t>912113581105416</t>
  </si>
  <si>
    <t>蔡美玲</t>
  </si>
  <si>
    <t>913113581104414</t>
  </si>
  <si>
    <t>姚佳鑫</t>
  </si>
  <si>
    <t>913</t>
  </si>
  <si>
    <t>松溪县农业综合开发办</t>
  </si>
  <si>
    <t>913113581134129</t>
  </si>
  <si>
    <t>林子艺</t>
  </si>
  <si>
    <t>41</t>
  </si>
  <si>
    <t>松溪县郑墩精神专科医院</t>
  </si>
  <si>
    <t>928</t>
  </si>
  <si>
    <t>艾建宏</t>
  </si>
  <si>
    <t>928413583212602</t>
  </si>
  <si>
    <t>张珊珊</t>
  </si>
  <si>
    <t>928413583210327</t>
  </si>
  <si>
    <t>吴淑婷</t>
  </si>
  <si>
    <t>928413583211725</t>
  </si>
  <si>
    <t>叶榕梅</t>
  </si>
  <si>
    <t>928413583212502</t>
  </si>
  <si>
    <t>虞苏桦</t>
  </si>
  <si>
    <t>928413583211715</t>
  </si>
  <si>
    <t>22</t>
  </si>
  <si>
    <t>松溪县公用事业服务中心</t>
  </si>
  <si>
    <t>919</t>
  </si>
  <si>
    <t>黄佳纹</t>
  </si>
  <si>
    <t>919223582201819</t>
  </si>
  <si>
    <t>叶莲</t>
  </si>
  <si>
    <t>919223582202319</t>
  </si>
  <si>
    <t>李雪梅</t>
  </si>
  <si>
    <t>919223582203119</t>
  </si>
  <si>
    <t>松溪县扶贫开发服务中心</t>
  </si>
  <si>
    <t>914</t>
  </si>
  <si>
    <t>黄靓颖</t>
  </si>
  <si>
    <t>914213582200510</t>
  </si>
  <si>
    <t>李丽玲</t>
  </si>
  <si>
    <t>914213582203401</t>
  </si>
  <si>
    <t>蔡丽清</t>
  </si>
  <si>
    <t>914213582203110</t>
  </si>
  <si>
    <t>葛雪婷</t>
  </si>
  <si>
    <t>914213582203316</t>
  </si>
  <si>
    <t>叶章引</t>
  </si>
  <si>
    <t>914213582203903</t>
  </si>
  <si>
    <t>陈玲琪</t>
  </si>
  <si>
    <t>914213582201003</t>
  </si>
  <si>
    <t>松溪县花桥乡中心卫生院</t>
  </si>
  <si>
    <t>927</t>
  </si>
  <si>
    <t>黄丽虹</t>
  </si>
  <si>
    <t>927413583212323</t>
  </si>
  <si>
    <t>张桂贞</t>
  </si>
  <si>
    <t>927413583210816</t>
  </si>
  <si>
    <t>祝巧琳</t>
  </si>
  <si>
    <t>927413583212924</t>
  </si>
  <si>
    <t>915113581126010</t>
  </si>
  <si>
    <t>刘涵骏</t>
  </si>
  <si>
    <t>915</t>
  </si>
  <si>
    <t>松溪县百年蔗研究所</t>
  </si>
  <si>
    <t>915113581134503</t>
  </si>
  <si>
    <t>蔡林青</t>
  </si>
  <si>
    <t>915113581125917</t>
  </si>
  <si>
    <t>徐兴</t>
  </si>
  <si>
    <t>916113581122412</t>
  </si>
  <si>
    <t>蔡娇娇</t>
  </si>
  <si>
    <t>916</t>
  </si>
  <si>
    <t>松溪县退役军人事务服务中心</t>
  </si>
  <si>
    <t>916113581126229</t>
  </si>
  <si>
    <t>许观华</t>
  </si>
  <si>
    <t>916</t>
  </si>
  <si>
    <t>917113581113313</t>
  </si>
  <si>
    <t>艾健</t>
  </si>
  <si>
    <t>917</t>
  </si>
  <si>
    <t>松溪县林业规划设计队</t>
  </si>
  <si>
    <t>917113581134513</t>
  </si>
  <si>
    <t>林子杰</t>
  </si>
  <si>
    <t>松溪县渭田镇中心卫生院</t>
  </si>
  <si>
    <t>926</t>
  </si>
  <si>
    <t>邝春燕</t>
  </si>
  <si>
    <t>926413583213703</t>
  </si>
  <si>
    <t>真丽娟</t>
  </si>
  <si>
    <t>926413583213515</t>
  </si>
  <si>
    <t>51</t>
  </si>
  <si>
    <t>陈惠蕊</t>
  </si>
  <si>
    <t>924513585206203</t>
  </si>
  <si>
    <t>松溪县中医院</t>
  </si>
  <si>
    <t>923</t>
  </si>
  <si>
    <t>范理桢</t>
  </si>
  <si>
    <t>923313584214507</t>
  </si>
  <si>
    <t>黄志鹏</t>
  </si>
  <si>
    <t>923313584215027</t>
  </si>
  <si>
    <t>918113581112515</t>
  </si>
  <si>
    <t>潘祖轩</t>
  </si>
  <si>
    <t>918</t>
  </si>
  <si>
    <t>松溪县来龙山森林公园管理处</t>
  </si>
  <si>
    <t>918113581103221</t>
  </si>
  <si>
    <t>陈文亮</t>
  </si>
  <si>
    <t>918113581123226</t>
  </si>
  <si>
    <t>陈杰</t>
  </si>
  <si>
    <t>廖茜</t>
  </si>
  <si>
    <t>919213582201601</t>
  </si>
  <si>
    <t>童艳琴</t>
  </si>
  <si>
    <t>919213582202909</t>
  </si>
  <si>
    <t>黄紫红</t>
  </si>
  <si>
    <t>919213582202201</t>
  </si>
  <si>
    <t>53</t>
  </si>
  <si>
    <t>游惠标</t>
  </si>
  <si>
    <t>923533585205917</t>
  </si>
  <si>
    <t>宋菲</t>
  </si>
  <si>
    <t>923533585205920</t>
  </si>
  <si>
    <t>叶梦茹</t>
  </si>
  <si>
    <t>923533585204911</t>
  </si>
  <si>
    <t>52</t>
  </si>
  <si>
    <t>李梦洁</t>
  </si>
  <si>
    <t>923523585205525</t>
  </si>
  <si>
    <t>范丽梅</t>
  </si>
  <si>
    <t>923523585205202</t>
  </si>
  <si>
    <t>松溪县体育管理中心</t>
  </si>
  <si>
    <t>920</t>
  </si>
  <si>
    <t>沈俊</t>
  </si>
  <si>
    <t>920213582202515</t>
  </si>
  <si>
    <t>杜婕</t>
  </si>
  <si>
    <t>920213582202112</t>
  </si>
  <si>
    <t>魏碧莲</t>
  </si>
  <si>
    <t>920213582201105</t>
  </si>
  <si>
    <t>松溪县政府投资项目审计中心</t>
  </si>
  <si>
    <t>921</t>
  </si>
  <si>
    <t>吴发月</t>
  </si>
  <si>
    <t>921213582201717</t>
  </si>
  <si>
    <t>真诗雨</t>
  </si>
  <si>
    <t>921213582201824</t>
  </si>
  <si>
    <t>吴书楠</t>
  </si>
  <si>
    <t>921213582202027</t>
  </si>
  <si>
    <t>922</t>
  </si>
  <si>
    <t>薛妍</t>
  </si>
  <si>
    <t>922523585205005</t>
  </si>
  <si>
    <t>施婷</t>
  </si>
  <si>
    <t>923413583214128</t>
  </si>
  <si>
    <t>刘晗</t>
  </si>
  <si>
    <t>923413583211402</t>
  </si>
  <si>
    <t>张文连</t>
  </si>
  <si>
    <t>923413583212920</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</si>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</sst>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1"/>
      <color indexed="9"/>
      <name val="宋体"/>
      <family val="0"/>
    </font>
    <font>
      <b/>
      <sz val="13"/>
      <color indexed="54"/>
      <name val="宋体"/>
      <family val="0"/>
    </font>
    <font>
      <sz val="11"/>
      <color indexed="10"/>
      <name val="宋体"/>
      <family val="0"/>
    </font>
    <font>
      <b/>
      <sz val="11"/>
      <color indexed="53"/>
      <name val="宋体"/>
      <family val="0"/>
    </font>
    <font>
      <i/>
      <sz val="11"/>
      <color indexed="23"/>
      <name val="宋体"/>
      <family val="0"/>
    </font>
    <font>
      <u val="single"/>
      <sz val="11"/>
      <color indexed="20"/>
      <name val="宋体"/>
      <family val="0"/>
    </font>
    <font>
      <sz val="11"/>
      <color indexed="16"/>
      <name val="宋体"/>
      <family val="0"/>
    </font>
    <font>
      <b/>
      <sz val="11"/>
      <color indexed="8"/>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sz val="11"/>
      <color indexed="62"/>
      <name val="宋体"/>
      <family val="0"/>
    </font>
    <font>
      <sz val="11"/>
      <color indexed="19"/>
      <name val="宋体"/>
      <family val="0"/>
    </font>
    <font>
      <b/>
      <sz val="11"/>
      <color indexed="9"/>
      <name val="宋体"/>
      <family val="0"/>
    </font>
    <font>
      <sz val="11"/>
      <color indexed="17"/>
      <name val="宋体"/>
      <family val="0"/>
    </font>
    <font>
      <sz val="9"/>
      <name val="宋体"/>
      <family val="0"/>
    </font>
    <font>
      <sz val="18"/>
      <name val="方正小标宋简体"/>
      <family val="4"/>
    </font>
    <font>
      <sz val="14"/>
      <color indexed="10"/>
      <name val="宋体"/>
      <family val="0"/>
    </font>
    <font>
      <sz val="12"/>
      <color indexed="8"/>
      <name val="宋体"/>
      <family val="0"/>
    </font>
    <font>
      <b/>
      <sz val="12"/>
      <color indexed="8"/>
      <name val="宋体"/>
      <family val="0"/>
    </font>
    <font>
      <sz val="11"/>
      <name val="宋体"/>
      <family val="0"/>
    </font>
    <font>
      <sz val="10"/>
      <name val="宋体"/>
      <family val="0"/>
    </font>
    <font>
      <sz val="11"/>
      <color theme="1"/>
      <name val="Calibri"/>
      <family val="0"/>
    </font>
    <font>
      <sz val="11"/>
      <name val="Calibri"/>
      <family val="0"/>
    </font>
    <font>
      <sz val="10"/>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7" tint="0.5999900102615356"/>
        <bgColor indexed="64"/>
      </patternFill>
    </fill>
    <fill>
      <patternFill patternType="solid">
        <fgColor theme="4" tint="0.5999900102615356"/>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bottom style="thin"/>
    </border>
    <border>
      <left style="thin"/>
      <right style="thin"/>
      <top style="thin"/>
      <bottom/>
    </border>
    <border>
      <left style="thin"/>
      <right style="thin"/>
      <top/>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1" fillId="0" borderId="1" applyNumberFormat="0" applyFill="0" applyAlignment="0" applyProtection="0"/>
    <xf numFmtId="0" fontId="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 fillId="0" borderId="0">
      <alignment/>
      <protection/>
    </xf>
    <xf numFmtId="0" fontId="14" fillId="0" borderId="0" applyNumberFormat="0" applyFill="0" applyBorder="0" applyAlignment="0" applyProtection="0"/>
    <xf numFmtId="0" fontId="19" fillId="6" borderId="0" applyNumberFormat="0" applyBorder="0" applyAlignment="0" applyProtection="0"/>
    <xf numFmtId="0" fontId="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4" borderId="4" applyNumberFormat="0" applyAlignment="0" applyProtection="0"/>
    <xf numFmtId="0" fontId="18" fillId="13" borderId="5"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10" fillId="4" borderId="7" applyNumberFormat="0" applyAlignment="0" applyProtection="0"/>
    <xf numFmtId="0" fontId="16" fillId="7" borderId="4" applyNumberFormat="0" applyAlignment="0" applyProtection="0"/>
    <xf numFmtId="0" fontId="7" fillId="0" borderId="0" applyNumberFormat="0" applyFill="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 fillId="3" borderId="8" applyNumberFormat="0" applyFont="0" applyAlignment="0" applyProtection="0"/>
  </cellStyleXfs>
  <cellXfs count="51">
    <xf numFmtId="0" fontId="0" fillId="0" borderId="0" xfId="0" applyAlignment="1">
      <alignment vertical="center"/>
    </xf>
    <xf numFmtId="0" fontId="0" fillId="0" borderId="0" xfId="0" applyFill="1" applyAlignment="1">
      <alignment vertical="center"/>
    </xf>
    <xf numFmtId="0" fontId="0" fillId="19" borderId="9" xfId="0" applyNumberFormat="1" applyFont="1" applyFill="1" applyBorder="1" applyAlignment="1" quotePrefix="1">
      <alignment horizontal="center" vertical="center"/>
    </xf>
    <xf numFmtId="0" fontId="0" fillId="19" borderId="9" xfId="0" applyNumberFormat="1" applyFont="1" applyFill="1" applyBorder="1" applyAlignment="1" quotePrefix="1">
      <alignment horizontal="center" vertical="center" wrapText="1"/>
    </xf>
    <xf numFmtId="0" fontId="0" fillId="19" borderId="9" xfId="0" applyFont="1" applyFill="1" applyBorder="1" applyAlignment="1">
      <alignment horizontal="center" vertical="center"/>
    </xf>
    <xf numFmtId="0" fontId="0" fillId="19" borderId="9" xfId="0" applyNumberFormat="1" applyFont="1" applyFill="1" applyBorder="1" applyAlignment="1">
      <alignment horizontal="center" vertical="center" wrapText="1"/>
    </xf>
    <xf numFmtId="0" fontId="0" fillId="19" borderId="10"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19" borderId="9" xfId="0" applyNumberFormat="1" applyFont="1" applyFill="1" applyBorder="1" applyAlignment="1">
      <alignment horizontal="center" vertical="center" wrapText="1"/>
    </xf>
    <xf numFmtId="49" fontId="28" fillId="0" borderId="9" xfId="0" applyNumberFormat="1" applyFont="1" applyBorder="1" applyAlignment="1">
      <alignment horizontal="center" vertical="center"/>
    </xf>
    <xf numFmtId="0" fontId="26" fillId="0" borderId="9" xfId="0" applyFont="1" applyBorder="1" applyAlignment="1">
      <alignment horizontal="center"/>
    </xf>
    <xf numFmtId="0" fontId="29" fillId="0" borderId="9" xfId="0" applyFont="1" applyBorder="1" applyAlignment="1">
      <alignment horizontal="center" vertical="center"/>
    </xf>
    <xf numFmtId="49" fontId="28" fillId="20" borderId="9" xfId="0" applyNumberFormat="1" applyFont="1" applyFill="1" applyBorder="1" applyAlignment="1">
      <alignment horizontal="center" vertical="center"/>
    </xf>
    <xf numFmtId="0" fontId="26" fillId="20" borderId="9" xfId="0" applyFont="1" applyFill="1" applyBorder="1" applyAlignment="1">
      <alignment horizontal="center"/>
    </xf>
    <xf numFmtId="0" fontId="29" fillId="20" borderId="9" xfId="0" applyFont="1" applyFill="1" applyBorder="1" applyAlignment="1">
      <alignment horizontal="center" vertical="center"/>
    </xf>
    <xf numFmtId="49" fontId="28" fillId="0" borderId="11" xfId="0" applyNumberFormat="1" applyFont="1" applyBorder="1" applyAlignment="1">
      <alignment horizontal="center" vertical="center"/>
    </xf>
    <xf numFmtId="0" fontId="26" fillId="0" borderId="11" xfId="0" applyFont="1" applyBorder="1" applyAlignment="1">
      <alignment horizontal="center"/>
    </xf>
    <xf numFmtId="0" fontId="29" fillId="0" borderId="11" xfId="0" applyFont="1" applyBorder="1" applyAlignment="1">
      <alignment horizontal="center" vertical="center"/>
    </xf>
    <xf numFmtId="49" fontId="28" fillId="0" borderId="9" xfId="0" applyNumberFormat="1" applyFont="1" applyFill="1" applyBorder="1" applyAlignment="1">
      <alignment horizontal="center" vertical="center"/>
    </xf>
    <xf numFmtId="0" fontId="26" fillId="0" borderId="9" xfId="0" applyFont="1" applyFill="1" applyBorder="1" applyAlignment="1">
      <alignment horizontal="center"/>
    </xf>
    <xf numFmtId="0" fontId="29" fillId="0" borderId="9" xfId="0" applyFont="1" applyFill="1" applyBorder="1" applyAlignment="1">
      <alignment horizontal="center" vertical="center"/>
    </xf>
    <xf numFmtId="0" fontId="28" fillId="0" borderId="11" xfId="0" applyFont="1" applyBorder="1" applyAlignment="1">
      <alignment horizontal="center" vertical="center"/>
    </xf>
    <xf numFmtId="0" fontId="28" fillId="0" borderId="12" xfId="0" applyFont="1" applyFill="1" applyBorder="1" applyAlignment="1">
      <alignment horizontal="center" vertical="center"/>
    </xf>
    <xf numFmtId="0" fontId="28" fillId="20" borderId="9" xfId="0" applyFont="1" applyFill="1" applyBorder="1" applyAlignment="1">
      <alignment horizontal="center" vertical="center"/>
    </xf>
    <xf numFmtId="0" fontId="28" fillId="0" borderId="9" xfId="0" applyFont="1" applyFill="1" applyBorder="1" applyAlignment="1">
      <alignment horizontal="center" vertical="center"/>
    </xf>
    <xf numFmtId="0" fontId="28" fillId="20" borderId="12" xfId="0" applyFont="1" applyFill="1" applyBorder="1" applyAlignment="1">
      <alignment horizontal="center" vertical="center"/>
    </xf>
    <xf numFmtId="0" fontId="28" fillId="0" borderId="9" xfId="0" applyFont="1" applyBorder="1" applyAlignment="1">
      <alignment horizontal="center" vertical="center"/>
    </xf>
    <xf numFmtId="0" fontId="26" fillId="0" borderId="9" xfId="0" applyFont="1" applyFill="1" applyBorder="1" applyAlignment="1">
      <alignment horizontal="center" vertical="center"/>
    </xf>
    <xf numFmtId="0" fontId="26" fillId="20" borderId="9" xfId="0" applyFont="1" applyFill="1" applyBorder="1" applyAlignment="1">
      <alignment horizontal="center" vertical="center"/>
    </xf>
    <xf numFmtId="0" fontId="28" fillId="0" borderId="11" xfId="0" applyFont="1" applyBorder="1" applyAlignment="1">
      <alignment horizontal="center" vertical="center"/>
    </xf>
    <xf numFmtId="0" fontId="28" fillId="20" borderId="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9" xfId="0" applyFont="1" applyBorder="1" applyAlignment="1">
      <alignment horizontal="center" vertical="center"/>
    </xf>
    <xf numFmtId="0" fontId="26" fillId="20" borderId="9" xfId="0" applyFont="1" applyFill="1" applyBorder="1" applyAlignment="1">
      <alignment horizontal="center"/>
    </xf>
    <xf numFmtId="0" fontId="28" fillId="20" borderId="9"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20" borderId="12" xfId="0" applyFont="1" applyFill="1" applyBorder="1" applyAlignment="1">
      <alignment horizontal="center" vertical="center"/>
    </xf>
    <xf numFmtId="0" fontId="28" fillId="20" borderId="11" xfId="0" applyFont="1" applyFill="1" applyBorder="1" applyAlignment="1">
      <alignment horizontal="center" vertical="center"/>
    </xf>
    <xf numFmtId="0" fontId="28" fillId="20" borderId="13" xfId="0" applyFont="1" applyFill="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center" vertical="center"/>
    </xf>
    <xf numFmtId="0" fontId="21" fillId="0" borderId="0" xfId="0" applyFont="1" applyFill="1" applyAlignment="1">
      <alignment horizontal="center" vertical="center"/>
    </xf>
    <xf numFmtId="0" fontId="22" fillId="0" borderId="0" xfId="40" applyFont="1" applyFill="1" applyBorder="1" applyAlignment="1">
      <alignment horizontal="center" vertical="center" wrapText="1"/>
      <protection/>
    </xf>
    <xf numFmtId="0" fontId="23" fillId="0" borderId="0" xfId="40" applyFont="1" applyFill="1" applyBorder="1" applyAlignment="1">
      <alignment horizontal="center" vertical="center" wrapText="1"/>
      <protection/>
    </xf>
    <xf numFmtId="0" fontId="23" fillId="0" borderId="0" xfId="40" applyFont="1" applyFill="1" applyBorder="1" applyAlignment="1">
      <alignment horizontal="center" vertical="center" wrapText="1"/>
      <protection/>
    </xf>
    <xf numFmtId="58" fontId="0" fillId="0" borderId="14" xfId="0" applyNumberFormat="1" applyFont="1" applyFill="1" applyBorder="1" applyAlignment="1">
      <alignment horizontal="center" vertical="center" wrapText="1"/>
    </xf>
    <xf numFmtId="58" fontId="0" fillId="0" borderId="15"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4"/>
  <sheetViews>
    <sheetView tabSelected="1" zoomScale="115" zoomScaleNormal="115" zoomScaleSheetLayoutView="85" zoomScalePageLayoutView="70" workbookViewId="0" topLeftCell="A2">
      <selection activeCell="A1" sqref="A1:N1"/>
    </sheetView>
  </sheetViews>
  <sheetFormatPr defaultColWidth="8.75390625" defaultRowHeight="14.25"/>
  <cols>
    <col min="1" max="1" width="16.00390625" style="1" bestFit="1" customWidth="1"/>
    <col min="2" max="2" width="8.75390625" style="1" customWidth="1"/>
    <col min="3" max="3" width="5.625" style="1" bestFit="1" customWidth="1"/>
    <col min="4" max="4" width="31.875" style="1" customWidth="1"/>
    <col min="5" max="5" width="5.25390625" style="1" customWidth="1"/>
    <col min="6" max="6" width="9.625" style="1" bestFit="1" customWidth="1"/>
    <col min="7" max="7" width="4.875" style="8" customWidth="1"/>
    <col min="8" max="8" width="5.625" style="1" bestFit="1" customWidth="1"/>
    <col min="9" max="9" width="8.375" style="1" customWidth="1"/>
    <col min="10" max="10" width="5.625" style="1" bestFit="1" customWidth="1"/>
    <col min="11" max="11" width="8.375" style="1" customWidth="1"/>
    <col min="12" max="12" width="7.25390625" style="1" customWidth="1"/>
    <col min="13" max="13" width="4.875" style="8" customWidth="1"/>
    <col min="14" max="14" width="6.00390625" style="7" customWidth="1"/>
    <col min="15" max="16384" width="8.75390625" style="1" customWidth="1"/>
  </cols>
  <sheetData>
    <row r="1" spans="1:14" ht="26.25" customHeight="1">
      <c r="A1" s="45" t="s">
        <v>33</v>
      </c>
      <c r="B1" s="45"/>
      <c r="C1" s="45"/>
      <c r="D1" s="45"/>
      <c r="E1" s="45"/>
      <c r="F1" s="45"/>
      <c r="G1" s="45"/>
      <c r="H1" s="45"/>
      <c r="I1" s="45"/>
      <c r="J1" s="45"/>
      <c r="K1" s="45"/>
      <c r="L1" s="45"/>
      <c r="M1" s="45"/>
      <c r="N1" s="45"/>
    </row>
    <row r="2" spans="1:14" ht="21" customHeight="1">
      <c r="A2" s="46" t="s">
        <v>34</v>
      </c>
      <c r="B2" s="46"/>
      <c r="C2" s="46"/>
      <c r="D2" s="46"/>
      <c r="E2" s="46"/>
      <c r="F2" s="46"/>
      <c r="G2" s="46"/>
      <c r="H2" s="46"/>
      <c r="I2" s="46"/>
      <c r="J2" s="46"/>
      <c r="K2" s="46"/>
      <c r="L2" s="46"/>
      <c r="M2" s="46"/>
      <c r="N2" s="46"/>
    </row>
    <row r="3" spans="1:14" ht="207.75" customHeight="1">
      <c r="A3" s="47" t="s">
        <v>35</v>
      </c>
      <c r="B3" s="48"/>
      <c r="C3" s="48"/>
      <c r="D3" s="48"/>
      <c r="E3" s="48"/>
      <c r="F3" s="48"/>
      <c r="G3" s="48"/>
      <c r="H3" s="48"/>
      <c r="I3" s="48"/>
      <c r="J3" s="48"/>
      <c r="K3" s="48"/>
      <c r="L3" s="48"/>
      <c r="M3" s="48"/>
      <c r="N3" s="48"/>
    </row>
    <row r="4" spans="1:14" ht="20.25" customHeight="1">
      <c r="A4" s="49" t="s">
        <v>21</v>
      </c>
      <c r="B4" s="49"/>
      <c r="C4" s="49"/>
      <c r="D4" s="49"/>
      <c r="E4" s="49"/>
      <c r="F4" s="49"/>
      <c r="G4" s="49"/>
      <c r="H4" s="49"/>
      <c r="I4" s="49"/>
      <c r="J4" s="49"/>
      <c r="K4" s="49"/>
      <c r="L4" s="49"/>
      <c r="M4" s="49"/>
      <c r="N4" s="49"/>
    </row>
    <row r="5" spans="1:14" ht="36.75" customHeight="1">
      <c r="A5" s="2" t="s">
        <v>1</v>
      </c>
      <c r="B5" s="2" t="s">
        <v>2</v>
      </c>
      <c r="C5" s="3" t="s">
        <v>3</v>
      </c>
      <c r="D5" s="2" t="s">
        <v>0</v>
      </c>
      <c r="E5" s="3" t="s">
        <v>4</v>
      </c>
      <c r="F5" s="2" t="s">
        <v>5</v>
      </c>
      <c r="G5" s="3" t="s">
        <v>6</v>
      </c>
      <c r="H5" s="9" t="s">
        <v>19</v>
      </c>
      <c r="I5" s="9" t="s">
        <v>17</v>
      </c>
      <c r="J5" s="9" t="s">
        <v>20</v>
      </c>
      <c r="K5" s="9" t="s">
        <v>18</v>
      </c>
      <c r="L5" s="5" t="s">
        <v>7</v>
      </c>
      <c r="M5" s="4" t="s">
        <v>8</v>
      </c>
      <c r="N5" s="4" t="s">
        <v>9</v>
      </c>
    </row>
    <row r="6" spans="1:14" ht="14.25" customHeight="1">
      <c r="A6" s="10" t="s">
        <v>36</v>
      </c>
      <c r="B6" s="27" t="s">
        <v>37</v>
      </c>
      <c r="C6" s="10" t="s">
        <v>38</v>
      </c>
      <c r="D6" s="27" t="s">
        <v>24</v>
      </c>
      <c r="E6" s="10" t="s">
        <v>14</v>
      </c>
      <c r="F6" s="27" t="s">
        <v>15</v>
      </c>
      <c r="G6" s="42">
        <v>1</v>
      </c>
      <c r="H6" s="11">
        <v>69.8</v>
      </c>
      <c r="I6" s="11">
        <f>H6*50%</f>
        <v>34.9</v>
      </c>
      <c r="J6" s="11">
        <v>83.2</v>
      </c>
      <c r="K6" s="28">
        <f aca="true" t="shared" si="0" ref="K6:K60">J6*50%</f>
        <v>41.6</v>
      </c>
      <c r="L6" s="28">
        <f aca="true" t="shared" si="1" ref="L6:L60">I6+K6</f>
        <v>76.5</v>
      </c>
      <c r="M6" s="12">
        <v>1</v>
      </c>
      <c r="N6" s="27" t="s">
        <v>425</v>
      </c>
    </row>
    <row r="7" spans="1:14" ht="14.25" customHeight="1">
      <c r="A7" s="10" t="s">
        <v>39</v>
      </c>
      <c r="B7" s="27" t="s">
        <v>40</v>
      </c>
      <c r="C7" s="10" t="s">
        <v>38</v>
      </c>
      <c r="D7" s="27" t="s">
        <v>24</v>
      </c>
      <c r="E7" s="10" t="s">
        <v>14</v>
      </c>
      <c r="F7" s="27" t="s">
        <v>15</v>
      </c>
      <c r="G7" s="43"/>
      <c r="H7" s="11">
        <v>65.7</v>
      </c>
      <c r="I7" s="11">
        <f aca="true" t="shared" si="2" ref="I7:I60">H7*50%</f>
        <v>32.85</v>
      </c>
      <c r="J7" s="11">
        <v>81.5</v>
      </c>
      <c r="K7" s="28">
        <f t="shared" si="0"/>
        <v>40.75</v>
      </c>
      <c r="L7" s="28">
        <f t="shared" si="1"/>
        <v>73.6</v>
      </c>
      <c r="M7" s="12">
        <v>2</v>
      </c>
      <c r="N7" s="27"/>
    </row>
    <row r="8" spans="1:14" ht="14.25" customHeight="1">
      <c r="A8" s="10" t="s">
        <v>41</v>
      </c>
      <c r="B8" s="27" t="s">
        <v>27</v>
      </c>
      <c r="C8" s="10" t="s">
        <v>38</v>
      </c>
      <c r="D8" s="27" t="s">
        <v>24</v>
      </c>
      <c r="E8" s="10" t="s">
        <v>14</v>
      </c>
      <c r="F8" s="27" t="s">
        <v>15</v>
      </c>
      <c r="G8" s="44"/>
      <c r="H8" s="11">
        <v>64.8</v>
      </c>
      <c r="I8" s="11">
        <f t="shared" si="2"/>
        <v>32.4</v>
      </c>
      <c r="J8" s="11">
        <v>80.5</v>
      </c>
      <c r="K8" s="28">
        <f t="shared" si="0"/>
        <v>40.25</v>
      </c>
      <c r="L8" s="28">
        <f t="shared" si="1"/>
        <v>72.65</v>
      </c>
      <c r="M8" s="12">
        <v>3</v>
      </c>
      <c r="N8" s="27"/>
    </row>
    <row r="9" spans="1:14" ht="15">
      <c r="A9" s="13" t="s">
        <v>42</v>
      </c>
      <c r="B9" s="24" t="s">
        <v>43</v>
      </c>
      <c r="C9" s="13" t="s">
        <v>44</v>
      </c>
      <c r="D9" s="24" t="s">
        <v>45</v>
      </c>
      <c r="E9" s="13" t="s">
        <v>46</v>
      </c>
      <c r="F9" s="24" t="s">
        <v>11</v>
      </c>
      <c r="G9" s="24">
        <v>1</v>
      </c>
      <c r="H9" s="14">
        <v>61.7</v>
      </c>
      <c r="I9" s="14">
        <f t="shared" si="2"/>
        <v>30.85</v>
      </c>
      <c r="J9" s="14">
        <v>77.8</v>
      </c>
      <c r="K9" s="29">
        <f t="shared" si="0"/>
        <v>38.9</v>
      </c>
      <c r="L9" s="29">
        <f t="shared" si="1"/>
        <v>69.75</v>
      </c>
      <c r="M9" s="15">
        <v>1</v>
      </c>
      <c r="N9" s="24" t="s">
        <v>425</v>
      </c>
    </row>
    <row r="10" spans="1:14" ht="15">
      <c r="A10" s="16" t="s">
        <v>47</v>
      </c>
      <c r="B10" s="22" t="s">
        <v>48</v>
      </c>
      <c r="C10" s="16" t="s">
        <v>49</v>
      </c>
      <c r="D10" s="22" t="s">
        <v>45</v>
      </c>
      <c r="E10" s="16" t="s">
        <v>50</v>
      </c>
      <c r="F10" s="22" t="s">
        <v>51</v>
      </c>
      <c r="G10" s="42">
        <v>1</v>
      </c>
      <c r="H10" s="11">
        <v>68.9</v>
      </c>
      <c r="I10" s="11">
        <f t="shared" si="2"/>
        <v>34.45</v>
      </c>
      <c r="J10" s="17">
        <v>83.2</v>
      </c>
      <c r="K10" s="28">
        <f t="shared" si="0"/>
        <v>41.6</v>
      </c>
      <c r="L10" s="28">
        <f t="shared" si="1"/>
        <v>76.05000000000001</v>
      </c>
      <c r="M10" s="18">
        <v>1</v>
      </c>
      <c r="N10" s="30" t="s">
        <v>426</v>
      </c>
    </row>
    <row r="11" spans="1:14" ht="15">
      <c r="A11" s="10" t="s">
        <v>52</v>
      </c>
      <c r="B11" s="27" t="s">
        <v>26</v>
      </c>
      <c r="C11" s="16" t="s">
        <v>49</v>
      </c>
      <c r="D11" s="22" t="s">
        <v>45</v>
      </c>
      <c r="E11" s="16" t="s">
        <v>50</v>
      </c>
      <c r="F11" s="22" t="s">
        <v>51</v>
      </c>
      <c r="G11" s="44"/>
      <c r="H11" s="11">
        <v>66.3</v>
      </c>
      <c r="I11" s="11">
        <f t="shared" si="2"/>
        <v>33.15</v>
      </c>
      <c r="J11" s="11">
        <v>80</v>
      </c>
      <c r="K11" s="28">
        <f t="shared" si="0"/>
        <v>40</v>
      </c>
      <c r="L11" s="28">
        <f t="shared" si="1"/>
        <v>73.15</v>
      </c>
      <c r="M11" s="12">
        <v>2</v>
      </c>
      <c r="N11" s="27"/>
    </row>
    <row r="12" spans="1:14" ht="15">
      <c r="A12" s="13" t="s">
        <v>53</v>
      </c>
      <c r="B12" s="24" t="s">
        <v>54</v>
      </c>
      <c r="C12" s="13" t="s">
        <v>49</v>
      </c>
      <c r="D12" s="24" t="s">
        <v>45</v>
      </c>
      <c r="E12" s="13" t="s">
        <v>55</v>
      </c>
      <c r="F12" s="24" t="s">
        <v>11</v>
      </c>
      <c r="G12" s="39">
        <v>2</v>
      </c>
      <c r="H12" s="14">
        <v>65.8</v>
      </c>
      <c r="I12" s="14">
        <f aca="true" t="shared" si="3" ref="I12:I17">H12*50%</f>
        <v>32.9</v>
      </c>
      <c r="J12" s="14">
        <v>80.9</v>
      </c>
      <c r="K12" s="29">
        <f aca="true" t="shared" si="4" ref="K12:K17">J12*50%</f>
        <v>40.45</v>
      </c>
      <c r="L12" s="29">
        <f aca="true" t="shared" si="5" ref="L12:L17">I12+K12</f>
        <v>73.35</v>
      </c>
      <c r="M12" s="15">
        <v>1</v>
      </c>
      <c r="N12" s="24" t="s">
        <v>425</v>
      </c>
    </row>
    <row r="13" spans="1:14" ht="15">
      <c r="A13" s="13" t="s">
        <v>58</v>
      </c>
      <c r="B13" s="24" t="s">
        <v>59</v>
      </c>
      <c r="C13" s="13" t="s">
        <v>49</v>
      </c>
      <c r="D13" s="24" t="s">
        <v>45</v>
      </c>
      <c r="E13" s="13" t="s">
        <v>55</v>
      </c>
      <c r="F13" s="24" t="s">
        <v>11</v>
      </c>
      <c r="G13" s="41"/>
      <c r="H13" s="14">
        <v>63.8</v>
      </c>
      <c r="I13" s="14">
        <f t="shared" si="3"/>
        <v>31.9</v>
      </c>
      <c r="J13" s="14">
        <v>78.2</v>
      </c>
      <c r="K13" s="29">
        <f t="shared" si="4"/>
        <v>39.1</v>
      </c>
      <c r="L13" s="29">
        <f t="shared" si="5"/>
        <v>71</v>
      </c>
      <c r="M13" s="15">
        <v>2</v>
      </c>
      <c r="N13" s="24" t="s">
        <v>425</v>
      </c>
    </row>
    <row r="14" spans="1:14" ht="15">
      <c r="A14" s="13" t="s">
        <v>60</v>
      </c>
      <c r="B14" s="24" t="s">
        <v>61</v>
      </c>
      <c r="C14" s="13" t="s">
        <v>49</v>
      </c>
      <c r="D14" s="24" t="s">
        <v>45</v>
      </c>
      <c r="E14" s="13" t="s">
        <v>55</v>
      </c>
      <c r="F14" s="24" t="s">
        <v>11</v>
      </c>
      <c r="G14" s="41"/>
      <c r="H14" s="14">
        <v>60</v>
      </c>
      <c r="I14" s="14">
        <f t="shared" si="3"/>
        <v>30</v>
      </c>
      <c r="J14" s="14">
        <v>81.2</v>
      </c>
      <c r="K14" s="29">
        <f t="shared" si="4"/>
        <v>40.6</v>
      </c>
      <c r="L14" s="29">
        <f t="shared" si="5"/>
        <v>70.6</v>
      </c>
      <c r="M14" s="15">
        <v>3</v>
      </c>
      <c r="N14" s="24"/>
    </row>
    <row r="15" spans="1:14" ht="15">
      <c r="A15" s="13" t="s">
        <v>56</v>
      </c>
      <c r="B15" s="24" t="s">
        <v>57</v>
      </c>
      <c r="C15" s="13" t="s">
        <v>49</v>
      </c>
      <c r="D15" s="24" t="s">
        <v>45</v>
      </c>
      <c r="E15" s="13" t="s">
        <v>55</v>
      </c>
      <c r="F15" s="24" t="s">
        <v>11</v>
      </c>
      <c r="G15" s="41"/>
      <c r="H15" s="14">
        <v>64.4</v>
      </c>
      <c r="I15" s="14">
        <f t="shared" si="3"/>
        <v>32.2</v>
      </c>
      <c r="J15" s="14">
        <v>75.8</v>
      </c>
      <c r="K15" s="29">
        <f t="shared" si="4"/>
        <v>37.9</v>
      </c>
      <c r="L15" s="29">
        <f t="shared" si="5"/>
        <v>70.1</v>
      </c>
      <c r="M15" s="15">
        <v>4</v>
      </c>
      <c r="N15" s="24"/>
    </row>
    <row r="16" spans="1:14" ht="15">
      <c r="A16" s="13" t="s">
        <v>62</v>
      </c>
      <c r="B16" s="24" t="s">
        <v>63</v>
      </c>
      <c r="C16" s="13" t="s">
        <v>49</v>
      </c>
      <c r="D16" s="24" t="s">
        <v>45</v>
      </c>
      <c r="E16" s="13" t="s">
        <v>55</v>
      </c>
      <c r="F16" s="24" t="s">
        <v>11</v>
      </c>
      <c r="G16" s="41"/>
      <c r="H16" s="14">
        <v>55.2</v>
      </c>
      <c r="I16" s="14">
        <f t="shared" si="3"/>
        <v>27.6</v>
      </c>
      <c r="J16" s="14">
        <v>77.8</v>
      </c>
      <c r="K16" s="29">
        <f t="shared" si="4"/>
        <v>38.9</v>
      </c>
      <c r="L16" s="29">
        <f t="shared" si="5"/>
        <v>66.5</v>
      </c>
      <c r="M16" s="15">
        <v>5</v>
      </c>
      <c r="N16" s="24"/>
    </row>
    <row r="17" spans="1:14" ht="15">
      <c r="A17" s="13" t="s">
        <v>64</v>
      </c>
      <c r="B17" s="24" t="s">
        <v>65</v>
      </c>
      <c r="C17" s="13" t="s">
        <v>49</v>
      </c>
      <c r="D17" s="24" t="s">
        <v>45</v>
      </c>
      <c r="E17" s="13" t="s">
        <v>55</v>
      </c>
      <c r="F17" s="24" t="s">
        <v>51</v>
      </c>
      <c r="G17" s="40"/>
      <c r="H17" s="14">
        <v>52.6</v>
      </c>
      <c r="I17" s="14">
        <f t="shared" si="3"/>
        <v>26.3</v>
      </c>
      <c r="J17" s="14">
        <v>78.1</v>
      </c>
      <c r="K17" s="29">
        <f t="shared" si="4"/>
        <v>39.05</v>
      </c>
      <c r="L17" s="29">
        <f t="shared" si="5"/>
        <v>65.35</v>
      </c>
      <c r="M17" s="15">
        <v>6</v>
      </c>
      <c r="N17" s="24"/>
    </row>
    <row r="18" spans="1:14" ht="15">
      <c r="A18" s="19" t="s">
        <v>66</v>
      </c>
      <c r="B18" s="25" t="s">
        <v>67</v>
      </c>
      <c r="C18" s="19" t="s">
        <v>68</v>
      </c>
      <c r="D18" s="25" t="s">
        <v>69</v>
      </c>
      <c r="E18" s="19" t="s">
        <v>46</v>
      </c>
      <c r="F18" s="25" t="s">
        <v>11</v>
      </c>
      <c r="G18" s="36">
        <v>1</v>
      </c>
      <c r="H18" s="20">
        <v>70.6</v>
      </c>
      <c r="I18" s="11">
        <f t="shared" si="2"/>
        <v>35.3</v>
      </c>
      <c r="J18" s="20">
        <v>79.6</v>
      </c>
      <c r="K18" s="28">
        <f t="shared" si="0"/>
        <v>39.8</v>
      </c>
      <c r="L18" s="28">
        <f t="shared" si="1"/>
        <v>75.1</v>
      </c>
      <c r="M18" s="21">
        <v>1</v>
      </c>
      <c r="N18" s="25" t="s">
        <v>426</v>
      </c>
    </row>
    <row r="19" spans="1:14" ht="15">
      <c r="A19" s="19" t="s">
        <v>70</v>
      </c>
      <c r="B19" s="25" t="s">
        <v>71</v>
      </c>
      <c r="C19" s="19" t="s">
        <v>68</v>
      </c>
      <c r="D19" s="25" t="s">
        <v>69</v>
      </c>
      <c r="E19" s="19" t="s">
        <v>46</v>
      </c>
      <c r="F19" s="25" t="s">
        <v>11</v>
      </c>
      <c r="G19" s="37"/>
      <c r="H19" s="20">
        <v>66.2</v>
      </c>
      <c r="I19" s="11">
        <f t="shared" si="2"/>
        <v>33.1</v>
      </c>
      <c r="J19" s="20">
        <v>78.7</v>
      </c>
      <c r="K19" s="28">
        <f t="shared" si="0"/>
        <v>39.35</v>
      </c>
      <c r="L19" s="28">
        <f t="shared" si="1"/>
        <v>72.45</v>
      </c>
      <c r="M19" s="21">
        <v>2</v>
      </c>
      <c r="N19" s="25"/>
    </row>
    <row r="20" spans="1:14" ht="15">
      <c r="A20" s="19" t="s">
        <v>72</v>
      </c>
      <c r="B20" s="25" t="s">
        <v>73</v>
      </c>
      <c r="C20" s="19" t="s">
        <v>68</v>
      </c>
      <c r="D20" s="25" t="s">
        <v>69</v>
      </c>
      <c r="E20" s="19" t="s">
        <v>46</v>
      </c>
      <c r="F20" s="25" t="s">
        <v>11</v>
      </c>
      <c r="G20" s="38"/>
      <c r="H20" s="20">
        <v>62.3</v>
      </c>
      <c r="I20" s="11">
        <f t="shared" si="2"/>
        <v>31.15</v>
      </c>
      <c r="J20" s="20">
        <v>79.5</v>
      </c>
      <c r="K20" s="28">
        <f t="shared" si="0"/>
        <v>39.75</v>
      </c>
      <c r="L20" s="28">
        <f t="shared" si="1"/>
        <v>70.9</v>
      </c>
      <c r="M20" s="21">
        <v>3</v>
      </c>
      <c r="N20" s="25"/>
    </row>
    <row r="21" spans="1:14" ht="15">
      <c r="A21" s="13" t="s">
        <v>103</v>
      </c>
      <c r="B21" s="24" t="s">
        <v>104</v>
      </c>
      <c r="C21" s="13" t="s">
        <v>105</v>
      </c>
      <c r="D21" s="24" t="s">
        <v>106</v>
      </c>
      <c r="E21" s="13" t="s">
        <v>46</v>
      </c>
      <c r="F21" s="24" t="s">
        <v>11</v>
      </c>
      <c r="G21" s="26">
        <v>1</v>
      </c>
      <c r="H21" s="14">
        <v>50.3</v>
      </c>
      <c r="I21" s="14">
        <f t="shared" si="2"/>
        <v>25.15</v>
      </c>
      <c r="J21" s="14">
        <v>76.6</v>
      </c>
      <c r="K21" s="29">
        <f t="shared" si="0"/>
        <v>38.3</v>
      </c>
      <c r="L21" s="29">
        <f t="shared" si="1"/>
        <v>63.449999999999996</v>
      </c>
      <c r="M21" s="15">
        <v>1</v>
      </c>
      <c r="N21" s="24" t="s">
        <v>425</v>
      </c>
    </row>
    <row r="22" spans="1:14" ht="15">
      <c r="A22" s="10" t="s">
        <v>186</v>
      </c>
      <c r="B22" s="27" t="s">
        <v>187</v>
      </c>
      <c r="C22" s="10" t="s">
        <v>188</v>
      </c>
      <c r="D22" s="27" t="s">
        <v>189</v>
      </c>
      <c r="E22" s="10" t="s">
        <v>46</v>
      </c>
      <c r="F22" s="27" t="s">
        <v>190</v>
      </c>
      <c r="G22" s="42">
        <v>1</v>
      </c>
      <c r="H22" s="11">
        <v>76.1</v>
      </c>
      <c r="I22" s="11">
        <f>H22*50%</f>
        <v>38.05</v>
      </c>
      <c r="J22" s="11">
        <v>77.8</v>
      </c>
      <c r="K22" s="28">
        <f>J22*50%</f>
        <v>38.9</v>
      </c>
      <c r="L22" s="28">
        <f>I22+K22</f>
        <v>76.94999999999999</v>
      </c>
      <c r="M22" s="12">
        <v>1</v>
      </c>
      <c r="N22" s="33" t="s">
        <v>425</v>
      </c>
    </row>
    <row r="23" spans="1:14" ht="15">
      <c r="A23" s="10" t="s">
        <v>193</v>
      </c>
      <c r="B23" s="27" t="s">
        <v>194</v>
      </c>
      <c r="C23" s="10" t="s">
        <v>188</v>
      </c>
      <c r="D23" s="27" t="s">
        <v>189</v>
      </c>
      <c r="E23" s="10" t="s">
        <v>46</v>
      </c>
      <c r="F23" s="27" t="s">
        <v>190</v>
      </c>
      <c r="G23" s="43"/>
      <c r="H23" s="11">
        <v>67.8</v>
      </c>
      <c r="I23" s="11">
        <f>H23*50%</f>
        <v>33.9</v>
      </c>
      <c r="J23" s="11">
        <v>78</v>
      </c>
      <c r="K23" s="28">
        <f>J23*50%</f>
        <v>39</v>
      </c>
      <c r="L23" s="28">
        <f>I23+K23</f>
        <v>72.9</v>
      </c>
      <c r="M23" s="12">
        <v>2</v>
      </c>
      <c r="N23" s="27"/>
    </row>
    <row r="24" spans="1:14" ht="15">
      <c r="A24" s="10" t="s">
        <v>191</v>
      </c>
      <c r="B24" s="27" t="s">
        <v>192</v>
      </c>
      <c r="C24" s="10" t="s">
        <v>188</v>
      </c>
      <c r="D24" s="27" t="s">
        <v>189</v>
      </c>
      <c r="E24" s="10" t="s">
        <v>46</v>
      </c>
      <c r="F24" s="27" t="s">
        <v>190</v>
      </c>
      <c r="G24" s="44"/>
      <c r="H24" s="11">
        <v>68.4</v>
      </c>
      <c r="I24" s="11">
        <f>H24*50%</f>
        <v>34.2</v>
      </c>
      <c r="J24" s="11">
        <v>76</v>
      </c>
      <c r="K24" s="28">
        <f>J24*50%</f>
        <v>38</v>
      </c>
      <c r="L24" s="28">
        <f>I24+K24</f>
        <v>72.2</v>
      </c>
      <c r="M24" s="12">
        <v>3</v>
      </c>
      <c r="N24" s="27"/>
    </row>
    <row r="25" spans="1:14" ht="15">
      <c r="A25" s="13" t="s">
        <v>195</v>
      </c>
      <c r="B25" s="24" t="s">
        <v>196</v>
      </c>
      <c r="C25" s="13" t="s">
        <v>197</v>
      </c>
      <c r="D25" s="24" t="s">
        <v>198</v>
      </c>
      <c r="E25" s="13" t="s">
        <v>46</v>
      </c>
      <c r="F25" s="24" t="s">
        <v>190</v>
      </c>
      <c r="G25" s="39">
        <v>1</v>
      </c>
      <c r="H25" s="14">
        <v>66.7</v>
      </c>
      <c r="I25" s="14">
        <f t="shared" si="2"/>
        <v>33.35</v>
      </c>
      <c r="J25" s="14">
        <v>82</v>
      </c>
      <c r="K25" s="29">
        <f t="shared" si="0"/>
        <v>41</v>
      </c>
      <c r="L25" s="29">
        <f t="shared" si="1"/>
        <v>74.35</v>
      </c>
      <c r="M25" s="15">
        <v>1</v>
      </c>
      <c r="N25" s="24" t="s">
        <v>425</v>
      </c>
    </row>
    <row r="26" spans="1:14" ht="15">
      <c r="A26" s="13" t="s">
        <v>199</v>
      </c>
      <c r="B26" s="24" t="s">
        <v>200</v>
      </c>
      <c r="C26" s="13" t="s">
        <v>197</v>
      </c>
      <c r="D26" s="24" t="s">
        <v>198</v>
      </c>
      <c r="E26" s="13" t="s">
        <v>46</v>
      </c>
      <c r="F26" s="24" t="s">
        <v>190</v>
      </c>
      <c r="G26" s="40"/>
      <c r="H26" s="14">
        <v>62.8</v>
      </c>
      <c r="I26" s="14">
        <f t="shared" si="2"/>
        <v>31.4</v>
      </c>
      <c r="J26" s="14">
        <v>75.9</v>
      </c>
      <c r="K26" s="29">
        <f t="shared" si="0"/>
        <v>37.95</v>
      </c>
      <c r="L26" s="29">
        <f t="shared" si="1"/>
        <v>69.35</v>
      </c>
      <c r="M26" s="15">
        <v>2</v>
      </c>
      <c r="N26" s="24"/>
    </row>
    <row r="27" spans="1:14" ht="15">
      <c r="A27" s="19" t="s">
        <v>210</v>
      </c>
      <c r="B27" s="25" t="s">
        <v>211</v>
      </c>
      <c r="C27" s="19" t="s">
        <v>212</v>
      </c>
      <c r="D27" s="25" t="s">
        <v>213</v>
      </c>
      <c r="E27" s="19" t="s">
        <v>214</v>
      </c>
      <c r="F27" s="25" t="s">
        <v>11</v>
      </c>
      <c r="G27" s="36">
        <v>1</v>
      </c>
      <c r="H27" s="20">
        <v>77.9</v>
      </c>
      <c r="I27" s="11">
        <f t="shared" si="2"/>
        <v>38.95</v>
      </c>
      <c r="J27" s="20">
        <v>82.38</v>
      </c>
      <c r="K27" s="28">
        <f t="shared" si="0"/>
        <v>41.19</v>
      </c>
      <c r="L27" s="28">
        <f t="shared" si="1"/>
        <v>80.14</v>
      </c>
      <c r="M27" s="21">
        <v>1</v>
      </c>
      <c r="N27" s="25" t="s">
        <v>425</v>
      </c>
    </row>
    <row r="28" spans="1:14" ht="15">
      <c r="A28" s="19" t="s">
        <v>215</v>
      </c>
      <c r="B28" s="25" t="s">
        <v>216</v>
      </c>
      <c r="C28" s="19" t="s">
        <v>212</v>
      </c>
      <c r="D28" s="25" t="s">
        <v>213</v>
      </c>
      <c r="E28" s="19" t="s">
        <v>214</v>
      </c>
      <c r="F28" s="25" t="s">
        <v>11</v>
      </c>
      <c r="G28" s="37"/>
      <c r="H28" s="20">
        <v>69.4</v>
      </c>
      <c r="I28" s="11">
        <f t="shared" si="2"/>
        <v>34.7</v>
      </c>
      <c r="J28" s="20">
        <v>79.5</v>
      </c>
      <c r="K28" s="28">
        <f t="shared" si="0"/>
        <v>39.75</v>
      </c>
      <c r="L28" s="28">
        <f t="shared" si="1"/>
        <v>74.45</v>
      </c>
      <c r="M28" s="21">
        <v>2</v>
      </c>
      <c r="N28" s="25"/>
    </row>
    <row r="29" spans="1:14" ht="15">
      <c r="A29" s="19" t="s">
        <v>217</v>
      </c>
      <c r="B29" s="25" t="s">
        <v>218</v>
      </c>
      <c r="C29" s="19" t="s">
        <v>212</v>
      </c>
      <c r="D29" s="25" t="s">
        <v>213</v>
      </c>
      <c r="E29" s="19" t="s">
        <v>214</v>
      </c>
      <c r="F29" s="25" t="s">
        <v>11</v>
      </c>
      <c r="G29" s="38"/>
      <c r="H29" s="20">
        <v>68.7</v>
      </c>
      <c r="I29" s="11">
        <f t="shared" si="2"/>
        <v>34.35</v>
      </c>
      <c r="J29" s="20">
        <v>78</v>
      </c>
      <c r="K29" s="28">
        <f t="shared" si="0"/>
        <v>39</v>
      </c>
      <c r="L29" s="28">
        <f t="shared" si="1"/>
        <v>73.35</v>
      </c>
      <c r="M29" s="21">
        <v>3</v>
      </c>
      <c r="N29" s="25"/>
    </row>
    <row r="30" spans="1:14" ht="15">
      <c r="A30" s="13" t="s">
        <v>219</v>
      </c>
      <c r="B30" s="24" t="s">
        <v>220</v>
      </c>
      <c r="C30" s="13" t="s">
        <v>221</v>
      </c>
      <c r="D30" s="24" t="s">
        <v>222</v>
      </c>
      <c r="E30" s="13" t="s">
        <v>46</v>
      </c>
      <c r="F30" s="24" t="s">
        <v>51</v>
      </c>
      <c r="G30" s="39">
        <v>1</v>
      </c>
      <c r="H30" s="14">
        <v>74.2</v>
      </c>
      <c r="I30" s="14">
        <f t="shared" si="2"/>
        <v>37.1</v>
      </c>
      <c r="J30" s="14">
        <v>81.8</v>
      </c>
      <c r="K30" s="29">
        <f t="shared" si="0"/>
        <v>40.9</v>
      </c>
      <c r="L30" s="29">
        <f t="shared" si="1"/>
        <v>78</v>
      </c>
      <c r="M30" s="15">
        <v>1</v>
      </c>
      <c r="N30" s="31" t="s">
        <v>426</v>
      </c>
    </row>
    <row r="31" spans="1:14" ht="15">
      <c r="A31" s="13" t="s">
        <v>223</v>
      </c>
      <c r="B31" s="24" t="s">
        <v>224</v>
      </c>
      <c r="C31" s="13" t="s">
        <v>225</v>
      </c>
      <c r="D31" s="24" t="s">
        <v>222</v>
      </c>
      <c r="E31" s="13" t="s">
        <v>46</v>
      </c>
      <c r="F31" s="24" t="s">
        <v>51</v>
      </c>
      <c r="G31" s="41"/>
      <c r="H31" s="14">
        <v>67.5</v>
      </c>
      <c r="I31" s="14">
        <f t="shared" si="2"/>
        <v>33.75</v>
      </c>
      <c r="J31" s="14">
        <v>82</v>
      </c>
      <c r="K31" s="29">
        <f t="shared" si="0"/>
        <v>41</v>
      </c>
      <c r="L31" s="29">
        <f t="shared" si="1"/>
        <v>74.75</v>
      </c>
      <c r="M31" s="15">
        <v>2</v>
      </c>
      <c r="N31" s="24"/>
    </row>
    <row r="32" spans="1:14" ht="15">
      <c r="A32" s="13" t="s">
        <v>226</v>
      </c>
      <c r="B32" s="24" t="s">
        <v>227</v>
      </c>
      <c r="C32" s="13" t="s">
        <v>228</v>
      </c>
      <c r="D32" s="24" t="s">
        <v>222</v>
      </c>
      <c r="E32" s="13" t="s">
        <v>46</v>
      </c>
      <c r="F32" s="24" t="s">
        <v>51</v>
      </c>
      <c r="G32" s="40"/>
      <c r="H32" s="14">
        <v>67.4</v>
      </c>
      <c r="I32" s="14">
        <f t="shared" si="2"/>
        <v>33.7</v>
      </c>
      <c r="J32" s="14">
        <v>78.7</v>
      </c>
      <c r="K32" s="29">
        <f t="shared" si="0"/>
        <v>39.35</v>
      </c>
      <c r="L32" s="29">
        <f t="shared" si="1"/>
        <v>73.05000000000001</v>
      </c>
      <c r="M32" s="15">
        <v>3</v>
      </c>
      <c r="N32" s="24"/>
    </row>
    <row r="33" spans="1:14" ht="15">
      <c r="A33" s="19" t="s">
        <v>233</v>
      </c>
      <c r="B33" s="25" t="s">
        <v>234</v>
      </c>
      <c r="C33" s="19" t="s">
        <v>231</v>
      </c>
      <c r="D33" s="25" t="s">
        <v>232</v>
      </c>
      <c r="E33" s="19" t="s">
        <v>46</v>
      </c>
      <c r="F33" s="25" t="s">
        <v>11</v>
      </c>
      <c r="G33" s="36">
        <v>1</v>
      </c>
      <c r="H33" s="20">
        <v>71.7</v>
      </c>
      <c r="I33" s="20">
        <f aca="true" t="shared" si="6" ref="I33:I41">H33*50%</f>
        <v>35.85</v>
      </c>
      <c r="J33" s="20">
        <v>83.2</v>
      </c>
      <c r="K33" s="28">
        <f aca="true" t="shared" si="7" ref="K33:K41">J33*50%</f>
        <v>41.6</v>
      </c>
      <c r="L33" s="28">
        <f aca="true" t="shared" si="8" ref="L33:L41">I33+K33</f>
        <v>77.45</v>
      </c>
      <c r="M33" s="21">
        <v>1</v>
      </c>
      <c r="N33" s="32" t="s">
        <v>426</v>
      </c>
    </row>
    <row r="34" spans="1:14" ht="15">
      <c r="A34" s="19" t="s">
        <v>229</v>
      </c>
      <c r="B34" s="25" t="s">
        <v>230</v>
      </c>
      <c r="C34" s="19" t="s">
        <v>231</v>
      </c>
      <c r="D34" s="25" t="s">
        <v>232</v>
      </c>
      <c r="E34" s="19" t="s">
        <v>46</v>
      </c>
      <c r="F34" s="25" t="s">
        <v>11</v>
      </c>
      <c r="G34" s="37"/>
      <c r="H34" s="20">
        <v>73.6</v>
      </c>
      <c r="I34" s="20">
        <f t="shared" si="6"/>
        <v>36.8</v>
      </c>
      <c r="J34" s="20">
        <v>80.82</v>
      </c>
      <c r="K34" s="28">
        <f t="shared" si="7"/>
        <v>40.41</v>
      </c>
      <c r="L34" s="28">
        <f t="shared" si="8"/>
        <v>77.21</v>
      </c>
      <c r="M34" s="21">
        <v>2</v>
      </c>
      <c r="N34" s="25"/>
    </row>
    <row r="35" spans="1:14" ht="15">
      <c r="A35" s="19" t="s">
        <v>235</v>
      </c>
      <c r="B35" s="25" t="s">
        <v>236</v>
      </c>
      <c r="C35" s="19" t="s">
        <v>231</v>
      </c>
      <c r="D35" s="25" t="s">
        <v>232</v>
      </c>
      <c r="E35" s="19" t="s">
        <v>46</v>
      </c>
      <c r="F35" s="25" t="s">
        <v>11</v>
      </c>
      <c r="G35" s="38"/>
      <c r="H35" s="20">
        <v>70.9</v>
      </c>
      <c r="I35" s="20">
        <f t="shared" si="6"/>
        <v>35.45</v>
      </c>
      <c r="J35" s="20">
        <v>78.2</v>
      </c>
      <c r="K35" s="28">
        <f t="shared" si="7"/>
        <v>39.1</v>
      </c>
      <c r="L35" s="28">
        <f t="shared" si="8"/>
        <v>74.55000000000001</v>
      </c>
      <c r="M35" s="21">
        <v>3</v>
      </c>
      <c r="N35" s="25"/>
    </row>
    <row r="36" spans="1:14" ht="15">
      <c r="A36" s="13" t="s">
        <v>247</v>
      </c>
      <c r="B36" s="24" t="s">
        <v>248</v>
      </c>
      <c r="C36" s="13" t="s">
        <v>68</v>
      </c>
      <c r="D36" s="24" t="s">
        <v>69</v>
      </c>
      <c r="E36" s="13" t="s">
        <v>55</v>
      </c>
      <c r="F36" s="24" t="s">
        <v>190</v>
      </c>
      <c r="G36" s="39">
        <v>1</v>
      </c>
      <c r="H36" s="14">
        <v>67.7</v>
      </c>
      <c r="I36" s="14">
        <f t="shared" si="6"/>
        <v>33.85</v>
      </c>
      <c r="J36" s="14">
        <v>81.5</v>
      </c>
      <c r="K36" s="29">
        <f t="shared" si="7"/>
        <v>40.75</v>
      </c>
      <c r="L36" s="29">
        <f t="shared" si="8"/>
        <v>74.6</v>
      </c>
      <c r="M36" s="15">
        <v>1</v>
      </c>
      <c r="N36" s="31" t="s">
        <v>426</v>
      </c>
    </row>
    <row r="37" spans="1:14" ht="15">
      <c r="A37" s="13" t="s">
        <v>252</v>
      </c>
      <c r="B37" s="24" t="s">
        <v>253</v>
      </c>
      <c r="C37" s="13" t="s">
        <v>251</v>
      </c>
      <c r="D37" s="24" t="s">
        <v>69</v>
      </c>
      <c r="E37" s="13" t="s">
        <v>55</v>
      </c>
      <c r="F37" s="24" t="s">
        <v>190</v>
      </c>
      <c r="G37" s="41"/>
      <c r="H37" s="14">
        <v>57.7</v>
      </c>
      <c r="I37" s="14">
        <f t="shared" si="6"/>
        <v>28.85</v>
      </c>
      <c r="J37" s="14">
        <v>81.9</v>
      </c>
      <c r="K37" s="29">
        <f t="shared" si="7"/>
        <v>40.95</v>
      </c>
      <c r="L37" s="29">
        <f t="shared" si="8"/>
        <v>69.80000000000001</v>
      </c>
      <c r="M37" s="15">
        <v>2</v>
      </c>
      <c r="N37" s="24"/>
    </row>
    <row r="38" spans="1:14" ht="15">
      <c r="A38" s="13" t="s">
        <v>249</v>
      </c>
      <c r="B38" s="24" t="s">
        <v>250</v>
      </c>
      <c r="C38" s="13" t="s">
        <v>251</v>
      </c>
      <c r="D38" s="24" t="s">
        <v>69</v>
      </c>
      <c r="E38" s="13" t="s">
        <v>55</v>
      </c>
      <c r="F38" s="24" t="s">
        <v>190</v>
      </c>
      <c r="G38" s="40"/>
      <c r="H38" s="14">
        <v>61.2</v>
      </c>
      <c r="I38" s="14">
        <f t="shared" si="6"/>
        <v>30.6</v>
      </c>
      <c r="J38" s="14">
        <v>77.3</v>
      </c>
      <c r="K38" s="29">
        <f t="shared" si="7"/>
        <v>38.65</v>
      </c>
      <c r="L38" s="29">
        <f t="shared" si="8"/>
        <v>69.25</v>
      </c>
      <c r="M38" s="15">
        <v>3</v>
      </c>
      <c r="N38" s="24"/>
    </row>
    <row r="39" spans="1:14" ht="15">
      <c r="A39" s="19" t="s">
        <v>254</v>
      </c>
      <c r="B39" s="25" t="s">
        <v>255</v>
      </c>
      <c r="C39" s="19" t="s">
        <v>256</v>
      </c>
      <c r="D39" s="25" t="s">
        <v>257</v>
      </c>
      <c r="E39" s="19" t="s">
        <v>14</v>
      </c>
      <c r="F39" s="25" t="s">
        <v>11</v>
      </c>
      <c r="G39" s="36">
        <v>1</v>
      </c>
      <c r="H39" s="20">
        <v>64.7</v>
      </c>
      <c r="I39" s="20">
        <f t="shared" si="6"/>
        <v>32.35</v>
      </c>
      <c r="J39" s="20">
        <v>79.6</v>
      </c>
      <c r="K39" s="28">
        <f t="shared" si="7"/>
        <v>39.8</v>
      </c>
      <c r="L39" s="28">
        <f t="shared" si="8"/>
        <v>72.15</v>
      </c>
      <c r="M39" s="21">
        <v>1</v>
      </c>
      <c r="N39" s="25" t="s">
        <v>425</v>
      </c>
    </row>
    <row r="40" spans="1:14" ht="15">
      <c r="A40" s="19" t="s">
        <v>258</v>
      </c>
      <c r="B40" s="25" t="s">
        <v>259</v>
      </c>
      <c r="C40" s="19" t="s">
        <v>256</v>
      </c>
      <c r="D40" s="25" t="s">
        <v>257</v>
      </c>
      <c r="E40" s="19" t="s">
        <v>14</v>
      </c>
      <c r="F40" s="25" t="s">
        <v>11</v>
      </c>
      <c r="G40" s="37"/>
      <c r="H40" s="20">
        <v>64.7</v>
      </c>
      <c r="I40" s="20">
        <f t="shared" si="6"/>
        <v>32.35</v>
      </c>
      <c r="J40" s="20">
        <v>78.5</v>
      </c>
      <c r="K40" s="28">
        <f t="shared" si="7"/>
        <v>39.25</v>
      </c>
      <c r="L40" s="28">
        <f t="shared" si="8"/>
        <v>71.6</v>
      </c>
      <c r="M40" s="21">
        <v>2</v>
      </c>
      <c r="N40" s="25"/>
    </row>
    <row r="41" spans="1:14" ht="15">
      <c r="A41" s="19" t="s">
        <v>260</v>
      </c>
      <c r="B41" s="25" t="s">
        <v>261</v>
      </c>
      <c r="C41" s="19" t="s">
        <v>256</v>
      </c>
      <c r="D41" s="25" t="s">
        <v>257</v>
      </c>
      <c r="E41" s="19" t="s">
        <v>14</v>
      </c>
      <c r="F41" s="25" t="s">
        <v>11</v>
      </c>
      <c r="G41" s="38"/>
      <c r="H41" s="20">
        <v>58.3</v>
      </c>
      <c r="I41" s="20">
        <f t="shared" si="6"/>
        <v>29.15</v>
      </c>
      <c r="J41" s="20">
        <v>79.4</v>
      </c>
      <c r="K41" s="28">
        <f t="shared" si="7"/>
        <v>39.7</v>
      </c>
      <c r="L41" s="28">
        <f t="shared" si="8"/>
        <v>68.85</v>
      </c>
      <c r="M41" s="21">
        <v>3</v>
      </c>
      <c r="N41" s="25"/>
    </row>
    <row r="42" spans="1:14" ht="15">
      <c r="A42" s="13" t="s">
        <v>262</v>
      </c>
      <c r="B42" s="24" t="s">
        <v>263</v>
      </c>
      <c r="C42" s="13" t="s">
        <v>256</v>
      </c>
      <c r="D42" s="24" t="s">
        <v>257</v>
      </c>
      <c r="E42" s="13" t="s">
        <v>264</v>
      </c>
      <c r="F42" s="24" t="s">
        <v>11</v>
      </c>
      <c r="G42" s="39">
        <v>1</v>
      </c>
      <c r="H42" s="14">
        <v>68.1</v>
      </c>
      <c r="I42" s="14">
        <f t="shared" si="2"/>
        <v>34.05</v>
      </c>
      <c r="J42" s="14">
        <v>80.1</v>
      </c>
      <c r="K42" s="29">
        <f t="shared" si="0"/>
        <v>40.05</v>
      </c>
      <c r="L42" s="29">
        <f t="shared" si="1"/>
        <v>74.1</v>
      </c>
      <c r="M42" s="15">
        <v>1</v>
      </c>
      <c r="N42" s="24" t="s">
        <v>425</v>
      </c>
    </row>
    <row r="43" spans="1:14" ht="15">
      <c r="A43" s="13" t="s">
        <v>265</v>
      </c>
      <c r="B43" s="24" t="s">
        <v>266</v>
      </c>
      <c r="C43" s="13" t="s">
        <v>256</v>
      </c>
      <c r="D43" s="24" t="s">
        <v>257</v>
      </c>
      <c r="E43" s="13" t="s">
        <v>264</v>
      </c>
      <c r="F43" s="24" t="s">
        <v>11</v>
      </c>
      <c r="G43" s="40"/>
      <c r="H43" s="14">
        <v>60.2</v>
      </c>
      <c r="I43" s="14">
        <f t="shared" si="2"/>
        <v>30.1</v>
      </c>
      <c r="J43" s="14">
        <v>76.9</v>
      </c>
      <c r="K43" s="29">
        <f t="shared" si="0"/>
        <v>38.45</v>
      </c>
      <c r="L43" s="29">
        <f t="shared" si="1"/>
        <v>68.55000000000001</v>
      </c>
      <c r="M43" s="15">
        <v>2</v>
      </c>
      <c r="N43" s="24"/>
    </row>
    <row r="44" spans="1:14" ht="15">
      <c r="A44" s="19" t="s">
        <v>278</v>
      </c>
      <c r="B44" s="25" t="s">
        <v>279</v>
      </c>
      <c r="C44" s="19" t="s">
        <v>276</v>
      </c>
      <c r="D44" s="25" t="s">
        <v>277</v>
      </c>
      <c r="E44" s="19" t="s">
        <v>14</v>
      </c>
      <c r="F44" s="25" t="s">
        <v>11</v>
      </c>
      <c r="G44" s="36">
        <v>1</v>
      </c>
      <c r="H44" s="20">
        <v>63.9</v>
      </c>
      <c r="I44" s="20">
        <f>H44*50%</f>
        <v>31.95</v>
      </c>
      <c r="J44" s="20">
        <v>79.5</v>
      </c>
      <c r="K44" s="28">
        <f>J44*50%</f>
        <v>39.75</v>
      </c>
      <c r="L44" s="28">
        <f>I44+K44</f>
        <v>71.7</v>
      </c>
      <c r="M44" s="21">
        <v>1</v>
      </c>
      <c r="N44" s="32" t="s">
        <v>426</v>
      </c>
    </row>
    <row r="45" spans="1:14" ht="15">
      <c r="A45" s="19" t="s">
        <v>274</v>
      </c>
      <c r="B45" s="25" t="s">
        <v>275</v>
      </c>
      <c r="C45" s="19" t="s">
        <v>276</v>
      </c>
      <c r="D45" s="25" t="s">
        <v>277</v>
      </c>
      <c r="E45" s="19" t="s">
        <v>14</v>
      </c>
      <c r="F45" s="25" t="s">
        <v>11</v>
      </c>
      <c r="G45" s="37"/>
      <c r="H45" s="20">
        <v>63.9</v>
      </c>
      <c r="I45" s="20">
        <f>H45*50%</f>
        <v>31.95</v>
      </c>
      <c r="J45" s="20">
        <v>77.8</v>
      </c>
      <c r="K45" s="28">
        <f>J45*50%</f>
        <v>38.9</v>
      </c>
      <c r="L45" s="28">
        <f>I45+K45</f>
        <v>70.85</v>
      </c>
      <c r="M45" s="21">
        <v>2</v>
      </c>
      <c r="N45" s="25"/>
    </row>
    <row r="46" spans="1:14" ht="15">
      <c r="A46" s="19" t="s">
        <v>280</v>
      </c>
      <c r="B46" s="25" t="s">
        <v>281</v>
      </c>
      <c r="C46" s="19" t="s">
        <v>276</v>
      </c>
      <c r="D46" s="25" t="s">
        <v>277</v>
      </c>
      <c r="E46" s="19" t="s">
        <v>14</v>
      </c>
      <c r="F46" s="25" t="s">
        <v>11</v>
      </c>
      <c r="G46" s="38"/>
      <c r="H46" s="20">
        <v>63.9</v>
      </c>
      <c r="I46" s="20">
        <f>H46*50%</f>
        <v>31.95</v>
      </c>
      <c r="J46" s="20">
        <v>77</v>
      </c>
      <c r="K46" s="28">
        <f>J46*50%</f>
        <v>38.5</v>
      </c>
      <c r="L46" s="28">
        <f>I46+K46</f>
        <v>70.45</v>
      </c>
      <c r="M46" s="21">
        <v>3</v>
      </c>
      <c r="N46" s="25"/>
    </row>
    <row r="47" spans="1:14" ht="15">
      <c r="A47" s="13" t="s">
        <v>282</v>
      </c>
      <c r="B47" s="24" t="s">
        <v>283</v>
      </c>
      <c r="C47" s="13" t="s">
        <v>284</v>
      </c>
      <c r="D47" s="24" t="s">
        <v>285</v>
      </c>
      <c r="E47" s="13" t="s">
        <v>14</v>
      </c>
      <c r="F47" s="24" t="s">
        <v>15</v>
      </c>
      <c r="G47" s="39">
        <v>1</v>
      </c>
      <c r="H47" s="14">
        <v>72.1</v>
      </c>
      <c r="I47" s="14">
        <f t="shared" si="2"/>
        <v>36.05</v>
      </c>
      <c r="J47" s="14">
        <v>78.4</v>
      </c>
      <c r="K47" s="29">
        <f t="shared" si="0"/>
        <v>39.2</v>
      </c>
      <c r="L47" s="29">
        <f t="shared" si="1"/>
        <v>75.25</v>
      </c>
      <c r="M47" s="15">
        <v>1</v>
      </c>
      <c r="N47" s="24" t="s">
        <v>425</v>
      </c>
    </row>
    <row r="48" spans="1:14" ht="15">
      <c r="A48" s="13" t="s">
        <v>286</v>
      </c>
      <c r="B48" s="24" t="s">
        <v>287</v>
      </c>
      <c r="C48" s="13" t="s">
        <v>284</v>
      </c>
      <c r="D48" s="24" t="s">
        <v>285</v>
      </c>
      <c r="E48" s="13" t="s">
        <v>14</v>
      </c>
      <c r="F48" s="24" t="s">
        <v>15</v>
      </c>
      <c r="G48" s="40"/>
      <c r="H48" s="14">
        <v>67.6</v>
      </c>
      <c r="I48" s="14">
        <f t="shared" si="2"/>
        <v>33.8</v>
      </c>
      <c r="J48" s="14">
        <v>81.6</v>
      </c>
      <c r="K48" s="29">
        <f t="shared" si="0"/>
        <v>40.8</v>
      </c>
      <c r="L48" s="29">
        <f t="shared" si="1"/>
        <v>74.6</v>
      </c>
      <c r="M48" s="15">
        <v>2</v>
      </c>
      <c r="N48" s="24"/>
    </row>
    <row r="49" spans="1:14" ht="15">
      <c r="A49" s="19" t="s">
        <v>288</v>
      </c>
      <c r="B49" s="25" t="s">
        <v>289</v>
      </c>
      <c r="C49" s="19" t="s">
        <v>290</v>
      </c>
      <c r="D49" s="25" t="s">
        <v>291</v>
      </c>
      <c r="E49" s="19" t="s">
        <v>14</v>
      </c>
      <c r="F49" s="25" t="s">
        <v>11</v>
      </c>
      <c r="G49" s="36">
        <v>1</v>
      </c>
      <c r="H49" s="20">
        <v>57.2</v>
      </c>
      <c r="I49" s="20">
        <f t="shared" si="2"/>
        <v>28.6</v>
      </c>
      <c r="J49" s="20">
        <v>79.2</v>
      </c>
      <c r="K49" s="28">
        <f t="shared" si="0"/>
        <v>39.6</v>
      </c>
      <c r="L49" s="28">
        <f t="shared" si="1"/>
        <v>68.2</v>
      </c>
      <c r="M49" s="21">
        <v>1</v>
      </c>
      <c r="N49" s="25" t="s">
        <v>425</v>
      </c>
    </row>
    <row r="50" spans="1:14" ht="15">
      <c r="A50" s="19" t="s">
        <v>292</v>
      </c>
      <c r="B50" s="25" t="s">
        <v>293</v>
      </c>
      <c r="C50" s="19" t="s">
        <v>290</v>
      </c>
      <c r="D50" s="25" t="s">
        <v>291</v>
      </c>
      <c r="E50" s="19" t="s">
        <v>14</v>
      </c>
      <c r="F50" s="25" t="s">
        <v>11</v>
      </c>
      <c r="G50" s="38"/>
      <c r="H50" s="20">
        <v>47.1</v>
      </c>
      <c r="I50" s="20">
        <f t="shared" si="2"/>
        <v>23.55</v>
      </c>
      <c r="J50" s="20">
        <v>75.5</v>
      </c>
      <c r="K50" s="28">
        <f t="shared" si="0"/>
        <v>37.75</v>
      </c>
      <c r="L50" s="28">
        <f t="shared" si="1"/>
        <v>61.3</v>
      </c>
      <c r="M50" s="21">
        <v>2</v>
      </c>
      <c r="N50" s="25"/>
    </row>
    <row r="51" spans="1:14" ht="15">
      <c r="A51" s="13" t="s">
        <v>338</v>
      </c>
      <c r="B51" s="24" t="s">
        <v>339</v>
      </c>
      <c r="C51" s="13" t="s">
        <v>340</v>
      </c>
      <c r="D51" s="24" t="s">
        <v>341</v>
      </c>
      <c r="E51" s="13" t="s">
        <v>14</v>
      </c>
      <c r="F51" s="24" t="s">
        <v>11</v>
      </c>
      <c r="G51" s="39">
        <v>1</v>
      </c>
      <c r="H51" s="14">
        <v>63.8</v>
      </c>
      <c r="I51" s="14">
        <f t="shared" si="2"/>
        <v>31.9</v>
      </c>
      <c r="J51" s="14">
        <v>79.02</v>
      </c>
      <c r="K51" s="29">
        <f t="shared" si="0"/>
        <v>39.51</v>
      </c>
      <c r="L51" s="29">
        <f t="shared" si="1"/>
        <v>71.41</v>
      </c>
      <c r="M51" s="15">
        <v>1</v>
      </c>
      <c r="N51" s="24" t="s">
        <v>425</v>
      </c>
    </row>
    <row r="52" spans="1:14" ht="15">
      <c r="A52" s="13" t="s">
        <v>342</v>
      </c>
      <c r="B52" s="24" t="s">
        <v>343</v>
      </c>
      <c r="C52" s="13" t="s">
        <v>340</v>
      </c>
      <c r="D52" s="24" t="s">
        <v>341</v>
      </c>
      <c r="E52" s="13" t="s">
        <v>14</v>
      </c>
      <c r="F52" s="24" t="s">
        <v>11</v>
      </c>
      <c r="G52" s="41"/>
      <c r="H52" s="14">
        <v>57.2</v>
      </c>
      <c r="I52" s="14">
        <f t="shared" si="2"/>
        <v>28.6</v>
      </c>
      <c r="J52" s="14">
        <v>83.3</v>
      </c>
      <c r="K52" s="29">
        <f t="shared" si="0"/>
        <v>41.65</v>
      </c>
      <c r="L52" s="29">
        <f t="shared" si="1"/>
        <v>70.25</v>
      </c>
      <c r="M52" s="15">
        <v>2</v>
      </c>
      <c r="N52" s="24"/>
    </row>
    <row r="53" spans="1:14" ht="15">
      <c r="A53" s="13" t="s">
        <v>344</v>
      </c>
      <c r="B53" s="24" t="s">
        <v>345</v>
      </c>
      <c r="C53" s="13" t="s">
        <v>340</v>
      </c>
      <c r="D53" s="24" t="s">
        <v>341</v>
      </c>
      <c r="E53" s="13" t="s">
        <v>14</v>
      </c>
      <c r="F53" s="24" t="s">
        <v>11</v>
      </c>
      <c r="G53" s="40"/>
      <c r="H53" s="14">
        <v>55.5</v>
      </c>
      <c r="I53" s="14">
        <f t="shared" si="2"/>
        <v>27.75</v>
      </c>
      <c r="J53" s="14">
        <v>75.5</v>
      </c>
      <c r="K53" s="29">
        <f t="shared" si="0"/>
        <v>37.75</v>
      </c>
      <c r="L53" s="29">
        <f t="shared" si="1"/>
        <v>65.5</v>
      </c>
      <c r="M53" s="15">
        <v>3</v>
      </c>
      <c r="N53" s="24"/>
    </row>
    <row r="54" spans="1:14" ht="15">
      <c r="A54" s="10" t="s">
        <v>350</v>
      </c>
      <c r="B54" s="27" t="s">
        <v>351</v>
      </c>
      <c r="C54" s="10" t="s">
        <v>352</v>
      </c>
      <c r="D54" s="27" t="s">
        <v>349</v>
      </c>
      <c r="E54" s="10" t="s">
        <v>14</v>
      </c>
      <c r="F54" s="27" t="s">
        <v>15</v>
      </c>
      <c r="G54" s="42">
        <v>1</v>
      </c>
      <c r="H54" s="11">
        <v>48.4</v>
      </c>
      <c r="I54" s="11">
        <f>H54*50%</f>
        <v>24.2</v>
      </c>
      <c r="J54" s="11">
        <v>78.6</v>
      </c>
      <c r="K54" s="28">
        <f>J54*50%</f>
        <v>39.3</v>
      </c>
      <c r="L54" s="28">
        <f>I54+K54</f>
        <v>63.5</v>
      </c>
      <c r="M54" s="12">
        <v>1</v>
      </c>
      <c r="N54" s="33" t="s">
        <v>426</v>
      </c>
    </row>
    <row r="55" spans="1:14" ht="15">
      <c r="A55" s="10" t="s">
        <v>346</v>
      </c>
      <c r="B55" s="27" t="s">
        <v>347</v>
      </c>
      <c r="C55" s="10" t="s">
        <v>348</v>
      </c>
      <c r="D55" s="27" t="s">
        <v>349</v>
      </c>
      <c r="E55" s="10" t="s">
        <v>14</v>
      </c>
      <c r="F55" s="27" t="s">
        <v>15</v>
      </c>
      <c r="G55" s="44"/>
      <c r="H55" s="11">
        <v>52.4</v>
      </c>
      <c r="I55" s="11">
        <f>H55*50%</f>
        <v>26.2</v>
      </c>
      <c r="J55" s="11">
        <v>73.2</v>
      </c>
      <c r="K55" s="28">
        <f>J55*50%</f>
        <v>36.6</v>
      </c>
      <c r="L55" s="28">
        <f>I55+K55</f>
        <v>62.8</v>
      </c>
      <c r="M55" s="12">
        <v>2</v>
      </c>
      <c r="N55" s="27"/>
    </row>
    <row r="56" spans="1:14" ht="15">
      <c r="A56" s="13" t="s">
        <v>353</v>
      </c>
      <c r="B56" s="24" t="s">
        <v>354</v>
      </c>
      <c r="C56" s="13" t="s">
        <v>355</v>
      </c>
      <c r="D56" s="24" t="s">
        <v>356</v>
      </c>
      <c r="E56" s="13" t="s">
        <v>14</v>
      </c>
      <c r="F56" s="24" t="s">
        <v>11</v>
      </c>
      <c r="G56" s="39">
        <v>1</v>
      </c>
      <c r="H56" s="14">
        <v>64.1</v>
      </c>
      <c r="I56" s="14">
        <f t="shared" si="2"/>
        <v>32.05</v>
      </c>
      <c r="J56" s="14">
        <v>80.1</v>
      </c>
      <c r="K56" s="29">
        <f t="shared" si="0"/>
        <v>40.05</v>
      </c>
      <c r="L56" s="29">
        <f t="shared" si="1"/>
        <v>72.1</v>
      </c>
      <c r="M56" s="15">
        <v>1</v>
      </c>
      <c r="N56" s="31" t="s">
        <v>426</v>
      </c>
    </row>
    <row r="57" spans="1:14" ht="15">
      <c r="A57" s="13" t="s">
        <v>357</v>
      </c>
      <c r="B57" s="24" t="s">
        <v>358</v>
      </c>
      <c r="C57" s="13" t="s">
        <v>355</v>
      </c>
      <c r="D57" s="24" t="s">
        <v>356</v>
      </c>
      <c r="E57" s="13" t="s">
        <v>14</v>
      </c>
      <c r="F57" s="24" t="s">
        <v>11</v>
      </c>
      <c r="G57" s="40"/>
      <c r="H57" s="14">
        <v>44.6</v>
      </c>
      <c r="I57" s="14">
        <f t="shared" si="2"/>
        <v>22.3</v>
      </c>
      <c r="J57" s="14">
        <v>76.1</v>
      </c>
      <c r="K57" s="29">
        <f t="shared" si="0"/>
        <v>38.05</v>
      </c>
      <c r="L57" s="29">
        <f t="shared" si="1"/>
        <v>60.349999999999994</v>
      </c>
      <c r="M57" s="15">
        <v>2</v>
      </c>
      <c r="N57" s="24"/>
    </row>
    <row r="58" spans="1:14" ht="15">
      <c r="A58" s="19" t="s">
        <v>374</v>
      </c>
      <c r="B58" s="25" t="s">
        <v>375</v>
      </c>
      <c r="C58" s="19" t="s">
        <v>376</v>
      </c>
      <c r="D58" s="25" t="s">
        <v>377</v>
      </c>
      <c r="E58" s="19" t="s">
        <v>14</v>
      </c>
      <c r="F58" s="25" t="s">
        <v>11</v>
      </c>
      <c r="G58" s="36">
        <v>1</v>
      </c>
      <c r="H58" s="20">
        <v>70.2</v>
      </c>
      <c r="I58" s="11">
        <f t="shared" si="2"/>
        <v>35.1</v>
      </c>
      <c r="J58" s="20">
        <v>79.8</v>
      </c>
      <c r="K58" s="28">
        <f t="shared" si="0"/>
        <v>39.9</v>
      </c>
      <c r="L58" s="28">
        <f t="shared" si="1"/>
        <v>75</v>
      </c>
      <c r="M58" s="21">
        <v>1</v>
      </c>
      <c r="N58" s="25" t="s">
        <v>425</v>
      </c>
    </row>
    <row r="59" spans="1:14" ht="15">
      <c r="A59" s="19" t="s">
        <v>378</v>
      </c>
      <c r="B59" s="25" t="s">
        <v>379</v>
      </c>
      <c r="C59" s="19" t="s">
        <v>376</v>
      </c>
      <c r="D59" s="25" t="s">
        <v>377</v>
      </c>
      <c r="E59" s="19" t="s">
        <v>14</v>
      </c>
      <c r="F59" s="25" t="s">
        <v>11</v>
      </c>
      <c r="G59" s="37"/>
      <c r="H59" s="20">
        <v>55.9</v>
      </c>
      <c r="I59" s="11">
        <f t="shared" si="2"/>
        <v>27.95</v>
      </c>
      <c r="J59" s="20">
        <v>75.7</v>
      </c>
      <c r="K59" s="28">
        <f t="shared" si="0"/>
        <v>37.85</v>
      </c>
      <c r="L59" s="28">
        <f t="shared" si="1"/>
        <v>65.8</v>
      </c>
      <c r="M59" s="21">
        <v>2</v>
      </c>
      <c r="N59" s="25"/>
    </row>
    <row r="60" spans="1:14" ht="15">
      <c r="A60" s="19" t="s">
        <v>380</v>
      </c>
      <c r="B60" s="25" t="s">
        <v>381</v>
      </c>
      <c r="C60" s="19" t="s">
        <v>376</v>
      </c>
      <c r="D60" s="25" t="s">
        <v>377</v>
      </c>
      <c r="E60" s="19" t="s">
        <v>14</v>
      </c>
      <c r="F60" s="25" t="s">
        <v>11</v>
      </c>
      <c r="G60" s="38"/>
      <c r="H60" s="20">
        <v>52.8</v>
      </c>
      <c r="I60" s="11">
        <f t="shared" si="2"/>
        <v>26.4</v>
      </c>
      <c r="J60" s="20">
        <v>78</v>
      </c>
      <c r="K60" s="28">
        <f t="shared" si="0"/>
        <v>39</v>
      </c>
      <c r="L60" s="28">
        <f t="shared" si="1"/>
        <v>65.4</v>
      </c>
      <c r="M60" s="21">
        <v>3</v>
      </c>
      <c r="N60" s="25"/>
    </row>
    <row r="61" spans="1:14" ht="15" customHeight="1">
      <c r="A61" s="50" t="s">
        <v>16</v>
      </c>
      <c r="B61" s="50"/>
      <c r="C61" s="50"/>
      <c r="D61" s="50"/>
      <c r="E61" s="50"/>
      <c r="F61" s="50"/>
      <c r="G61" s="50"/>
      <c r="H61" s="50"/>
      <c r="I61" s="50"/>
      <c r="J61" s="50"/>
      <c r="K61" s="50"/>
      <c r="L61" s="50"/>
      <c r="M61" s="50"/>
      <c r="N61" s="50"/>
    </row>
    <row r="62" spans="1:14" ht="30.75">
      <c r="A62" s="2" t="s">
        <v>1</v>
      </c>
      <c r="B62" s="2" t="s">
        <v>2</v>
      </c>
      <c r="C62" s="3" t="s">
        <v>3</v>
      </c>
      <c r="D62" s="2" t="s">
        <v>0</v>
      </c>
      <c r="E62" s="3" t="s">
        <v>4</v>
      </c>
      <c r="F62" s="2" t="s">
        <v>5</v>
      </c>
      <c r="G62" s="3" t="s">
        <v>6</v>
      </c>
      <c r="H62" s="9" t="s">
        <v>19</v>
      </c>
      <c r="I62" s="9" t="s">
        <v>22</v>
      </c>
      <c r="J62" s="9" t="s">
        <v>20</v>
      </c>
      <c r="K62" s="9" t="s">
        <v>23</v>
      </c>
      <c r="L62" s="6" t="s">
        <v>7</v>
      </c>
      <c r="M62" s="4" t="s">
        <v>8</v>
      </c>
      <c r="N62" s="4" t="s">
        <v>9</v>
      </c>
    </row>
    <row r="63" spans="1:14" ht="15">
      <c r="A63" s="13" t="s">
        <v>82</v>
      </c>
      <c r="B63" s="24" t="s">
        <v>81</v>
      </c>
      <c r="C63" s="13" t="s">
        <v>76</v>
      </c>
      <c r="D63" s="24" t="s">
        <v>75</v>
      </c>
      <c r="E63" s="13" t="s">
        <v>74</v>
      </c>
      <c r="F63" s="24" t="s">
        <v>11</v>
      </c>
      <c r="G63" s="39">
        <v>1</v>
      </c>
      <c r="H63" s="14">
        <v>65</v>
      </c>
      <c r="I63" s="14">
        <f aca="true" t="shared" si="9" ref="I63:I94">H63*60%</f>
        <v>39</v>
      </c>
      <c r="J63" s="14">
        <v>82.5</v>
      </c>
      <c r="K63" s="29">
        <f aca="true" t="shared" si="10" ref="K63:K94">J63*40%</f>
        <v>33</v>
      </c>
      <c r="L63" s="29">
        <f aca="true" t="shared" si="11" ref="L63:L110">I63+K63</f>
        <v>72</v>
      </c>
      <c r="M63" s="15">
        <v>1</v>
      </c>
      <c r="N63" s="24" t="s">
        <v>425</v>
      </c>
    </row>
    <row r="64" spans="1:14" ht="15">
      <c r="A64" s="13" t="s">
        <v>80</v>
      </c>
      <c r="B64" s="24" t="s">
        <v>79</v>
      </c>
      <c r="C64" s="13" t="s">
        <v>76</v>
      </c>
      <c r="D64" s="24" t="s">
        <v>75</v>
      </c>
      <c r="E64" s="13" t="s">
        <v>74</v>
      </c>
      <c r="F64" s="24" t="s">
        <v>11</v>
      </c>
      <c r="G64" s="41"/>
      <c r="H64" s="14">
        <v>64.5</v>
      </c>
      <c r="I64" s="14">
        <f t="shared" si="9"/>
        <v>38.699999999999996</v>
      </c>
      <c r="J64" s="14">
        <v>82.7</v>
      </c>
      <c r="K64" s="29">
        <f t="shared" si="10"/>
        <v>33.080000000000005</v>
      </c>
      <c r="L64" s="29">
        <f t="shared" si="11"/>
        <v>71.78</v>
      </c>
      <c r="M64" s="15">
        <v>2</v>
      </c>
      <c r="N64" s="24"/>
    </row>
    <row r="65" spans="1:14" ht="15">
      <c r="A65" s="13" t="s">
        <v>78</v>
      </c>
      <c r="B65" s="24" t="s">
        <v>77</v>
      </c>
      <c r="C65" s="13" t="s">
        <v>76</v>
      </c>
      <c r="D65" s="24" t="s">
        <v>75</v>
      </c>
      <c r="E65" s="13" t="s">
        <v>74</v>
      </c>
      <c r="F65" s="24" t="s">
        <v>11</v>
      </c>
      <c r="G65" s="40"/>
      <c r="H65" s="14">
        <v>64</v>
      </c>
      <c r="I65" s="14">
        <f t="shared" si="9"/>
        <v>38.4</v>
      </c>
      <c r="J65" s="14">
        <v>78.9</v>
      </c>
      <c r="K65" s="29">
        <f t="shared" si="10"/>
        <v>31.560000000000002</v>
      </c>
      <c r="L65" s="29">
        <f t="shared" si="11"/>
        <v>69.96000000000001</v>
      </c>
      <c r="M65" s="15">
        <v>3</v>
      </c>
      <c r="N65" s="24"/>
    </row>
    <row r="66" spans="1:14" ht="15">
      <c r="A66" s="19" t="s">
        <v>94</v>
      </c>
      <c r="B66" s="25" t="s">
        <v>93</v>
      </c>
      <c r="C66" s="19" t="s">
        <v>85</v>
      </c>
      <c r="D66" s="25" t="s">
        <v>84</v>
      </c>
      <c r="E66" s="19" t="s">
        <v>92</v>
      </c>
      <c r="F66" s="25" t="s">
        <v>11</v>
      </c>
      <c r="G66" s="23">
        <v>1</v>
      </c>
      <c r="H66" s="20">
        <v>37.3</v>
      </c>
      <c r="I66" s="20">
        <f t="shared" si="9"/>
        <v>22.38</v>
      </c>
      <c r="J66" s="20">
        <v>79</v>
      </c>
      <c r="K66" s="28">
        <f t="shared" si="10"/>
        <v>31.6</v>
      </c>
      <c r="L66" s="28">
        <f t="shared" si="11"/>
        <v>53.980000000000004</v>
      </c>
      <c r="M66" s="21">
        <v>1</v>
      </c>
      <c r="N66" s="25" t="s">
        <v>425</v>
      </c>
    </row>
    <row r="67" spans="1:14" ht="15">
      <c r="A67" s="13" t="s">
        <v>91</v>
      </c>
      <c r="B67" s="24" t="s">
        <v>90</v>
      </c>
      <c r="C67" s="13" t="s">
        <v>85</v>
      </c>
      <c r="D67" s="24" t="s">
        <v>84</v>
      </c>
      <c r="E67" s="13" t="s">
        <v>83</v>
      </c>
      <c r="F67" s="24" t="s">
        <v>11</v>
      </c>
      <c r="G67" s="39">
        <v>1</v>
      </c>
      <c r="H67" s="14">
        <v>76.5</v>
      </c>
      <c r="I67" s="14">
        <f t="shared" si="9"/>
        <v>45.9</v>
      </c>
      <c r="J67" s="14">
        <v>76.6</v>
      </c>
      <c r="K67" s="29">
        <f t="shared" si="10"/>
        <v>30.64</v>
      </c>
      <c r="L67" s="29">
        <f t="shared" si="11"/>
        <v>76.53999999999999</v>
      </c>
      <c r="M67" s="15">
        <v>1</v>
      </c>
      <c r="N67" s="24" t="s">
        <v>425</v>
      </c>
    </row>
    <row r="68" spans="1:14" ht="15">
      <c r="A68" s="13" t="s">
        <v>89</v>
      </c>
      <c r="B68" s="24" t="s">
        <v>88</v>
      </c>
      <c r="C68" s="13" t="s">
        <v>85</v>
      </c>
      <c r="D68" s="24" t="s">
        <v>84</v>
      </c>
      <c r="E68" s="13" t="s">
        <v>83</v>
      </c>
      <c r="F68" s="24" t="s">
        <v>11</v>
      </c>
      <c r="G68" s="41"/>
      <c r="H68" s="14">
        <v>72</v>
      </c>
      <c r="I68" s="14">
        <f t="shared" si="9"/>
        <v>43.199999999999996</v>
      </c>
      <c r="J68" s="14">
        <v>80.2</v>
      </c>
      <c r="K68" s="29">
        <f t="shared" si="10"/>
        <v>32.080000000000005</v>
      </c>
      <c r="L68" s="29">
        <f t="shared" si="11"/>
        <v>75.28</v>
      </c>
      <c r="M68" s="15">
        <v>2</v>
      </c>
      <c r="N68" s="24"/>
    </row>
    <row r="69" spans="1:14" ht="15">
      <c r="A69" s="13" t="s">
        <v>87</v>
      </c>
      <c r="B69" s="24" t="s">
        <v>86</v>
      </c>
      <c r="C69" s="13" t="s">
        <v>85</v>
      </c>
      <c r="D69" s="24" t="s">
        <v>84</v>
      </c>
      <c r="E69" s="13" t="s">
        <v>83</v>
      </c>
      <c r="F69" s="24" t="s">
        <v>11</v>
      </c>
      <c r="G69" s="40"/>
      <c r="H69" s="14">
        <v>69</v>
      </c>
      <c r="I69" s="14">
        <f t="shared" si="9"/>
        <v>41.4</v>
      </c>
      <c r="J69" s="14">
        <v>77.7</v>
      </c>
      <c r="K69" s="29">
        <f t="shared" si="10"/>
        <v>31.080000000000002</v>
      </c>
      <c r="L69" s="29">
        <f t="shared" si="11"/>
        <v>72.48</v>
      </c>
      <c r="M69" s="15">
        <v>3</v>
      </c>
      <c r="N69" s="24"/>
    </row>
    <row r="70" spans="1:14" ht="15">
      <c r="A70" s="10" t="s">
        <v>102</v>
      </c>
      <c r="B70" s="27" t="s">
        <v>101</v>
      </c>
      <c r="C70" s="10" t="s">
        <v>96</v>
      </c>
      <c r="D70" s="27" t="s">
        <v>95</v>
      </c>
      <c r="E70" s="10" t="s">
        <v>13</v>
      </c>
      <c r="F70" s="27" t="s">
        <v>11</v>
      </c>
      <c r="G70" s="42">
        <v>1</v>
      </c>
      <c r="H70" s="11">
        <v>79</v>
      </c>
      <c r="I70" s="20">
        <f t="shared" si="9"/>
        <v>47.4</v>
      </c>
      <c r="J70" s="20">
        <v>78.1</v>
      </c>
      <c r="K70" s="28">
        <f t="shared" si="10"/>
        <v>31.24</v>
      </c>
      <c r="L70" s="28">
        <f t="shared" si="11"/>
        <v>78.64</v>
      </c>
      <c r="M70" s="12">
        <v>1</v>
      </c>
      <c r="N70" s="27" t="s">
        <v>425</v>
      </c>
    </row>
    <row r="71" spans="1:14" ht="15">
      <c r="A71" s="10" t="s">
        <v>100</v>
      </c>
      <c r="B71" s="27" t="s">
        <v>99</v>
      </c>
      <c r="C71" s="10" t="s">
        <v>96</v>
      </c>
      <c r="D71" s="27" t="s">
        <v>95</v>
      </c>
      <c r="E71" s="10" t="s">
        <v>13</v>
      </c>
      <c r="F71" s="27" t="s">
        <v>11</v>
      </c>
      <c r="G71" s="43"/>
      <c r="H71" s="11">
        <v>67.5</v>
      </c>
      <c r="I71" s="20">
        <f t="shared" si="9"/>
        <v>40.5</v>
      </c>
      <c r="J71" s="20">
        <v>75.6</v>
      </c>
      <c r="K71" s="28">
        <f t="shared" si="10"/>
        <v>30.24</v>
      </c>
      <c r="L71" s="28">
        <f t="shared" si="11"/>
        <v>70.74</v>
      </c>
      <c r="M71" s="12">
        <v>2</v>
      </c>
      <c r="N71" s="27"/>
    </row>
    <row r="72" spans="1:14" ht="15">
      <c r="A72" s="10" t="s">
        <v>98</v>
      </c>
      <c r="B72" s="27" t="s">
        <v>97</v>
      </c>
      <c r="C72" s="10" t="s">
        <v>96</v>
      </c>
      <c r="D72" s="27" t="s">
        <v>95</v>
      </c>
      <c r="E72" s="10" t="s">
        <v>13</v>
      </c>
      <c r="F72" s="27" t="s">
        <v>11</v>
      </c>
      <c r="G72" s="44"/>
      <c r="H72" s="11">
        <v>61</v>
      </c>
      <c r="I72" s="20">
        <f t="shared" si="9"/>
        <v>36.6</v>
      </c>
      <c r="J72" s="20">
        <v>76</v>
      </c>
      <c r="K72" s="28">
        <f t="shared" si="10"/>
        <v>30.400000000000002</v>
      </c>
      <c r="L72" s="28">
        <f t="shared" si="11"/>
        <v>67</v>
      </c>
      <c r="M72" s="12">
        <v>3</v>
      </c>
      <c r="N72" s="27"/>
    </row>
    <row r="73" spans="1:14" ht="15">
      <c r="A73" s="13" t="s">
        <v>175</v>
      </c>
      <c r="B73" s="31" t="s">
        <v>30</v>
      </c>
      <c r="C73" s="13" t="s">
        <v>108</v>
      </c>
      <c r="D73" s="31" t="s">
        <v>10</v>
      </c>
      <c r="E73" s="13" t="s">
        <v>107</v>
      </c>
      <c r="F73" s="31" t="s">
        <v>11</v>
      </c>
      <c r="G73" s="39">
        <v>16</v>
      </c>
      <c r="H73" s="14">
        <v>65.6</v>
      </c>
      <c r="I73" s="14">
        <f t="shared" si="9"/>
        <v>39.35999999999999</v>
      </c>
      <c r="J73" s="14">
        <v>79.6</v>
      </c>
      <c r="K73" s="29">
        <f t="shared" si="10"/>
        <v>31.84</v>
      </c>
      <c r="L73" s="29">
        <f t="shared" si="11"/>
        <v>71.19999999999999</v>
      </c>
      <c r="M73" s="15">
        <v>1</v>
      </c>
      <c r="N73" s="31" t="s">
        <v>425</v>
      </c>
    </row>
    <row r="74" spans="1:14" ht="15">
      <c r="A74" s="13" t="s">
        <v>179</v>
      </c>
      <c r="B74" s="31" t="s">
        <v>178</v>
      </c>
      <c r="C74" s="13" t="s">
        <v>108</v>
      </c>
      <c r="D74" s="31" t="s">
        <v>10</v>
      </c>
      <c r="E74" s="13" t="s">
        <v>107</v>
      </c>
      <c r="F74" s="31" t="s">
        <v>11</v>
      </c>
      <c r="G74" s="41"/>
      <c r="H74" s="14">
        <v>66.3</v>
      </c>
      <c r="I74" s="14">
        <f t="shared" si="9"/>
        <v>39.779999999999994</v>
      </c>
      <c r="J74" s="14">
        <v>77</v>
      </c>
      <c r="K74" s="29">
        <f t="shared" si="10"/>
        <v>30.8</v>
      </c>
      <c r="L74" s="29">
        <f t="shared" si="11"/>
        <v>70.58</v>
      </c>
      <c r="M74" s="15">
        <v>2</v>
      </c>
      <c r="N74" s="31" t="s">
        <v>425</v>
      </c>
    </row>
    <row r="75" spans="1:14" ht="15">
      <c r="A75" s="13" t="s">
        <v>177</v>
      </c>
      <c r="B75" s="31" t="s">
        <v>176</v>
      </c>
      <c r="C75" s="13" t="s">
        <v>108</v>
      </c>
      <c r="D75" s="31" t="s">
        <v>10</v>
      </c>
      <c r="E75" s="13" t="s">
        <v>107</v>
      </c>
      <c r="F75" s="31" t="s">
        <v>11</v>
      </c>
      <c r="G75" s="41"/>
      <c r="H75" s="14">
        <v>66.1</v>
      </c>
      <c r="I75" s="14">
        <f t="shared" si="9"/>
        <v>39.66</v>
      </c>
      <c r="J75" s="14">
        <v>72.8</v>
      </c>
      <c r="K75" s="29">
        <f t="shared" si="10"/>
        <v>29.12</v>
      </c>
      <c r="L75" s="29">
        <f t="shared" si="11"/>
        <v>68.78</v>
      </c>
      <c r="M75" s="15">
        <v>3</v>
      </c>
      <c r="N75" s="31" t="s">
        <v>425</v>
      </c>
    </row>
    <row r="76" spans="1:14" ht="15">
      <c r="A76" s="13" t="s">
        <v>167</v>
      </c>
      <c r="B76" s="31" t="s">
        <v>166</v>
      </c>
      <c r="C76" s="13" t="s">
        <v>108</v>
      </c>
      <c r="D76" s="31" t="s">
        <v>10</v>
      </c>
      <c r="E76" s="13" t="s">
        <v>107</v>
      </c>
      <c r="F76" s="31" t="s">
        <v>11</v>
      </c>
      <c r="G76" s="41"/>
      <c r="H76" s="14">
        <v>62.5</v>
      </c>
      <c r="I76" s="14">
        <f t="shared" si="9"/>
        <v>37.5</v>
      </c>
      <c r="J76" s="14">
        <v>77.8</v>
      </c>
      <c r="K76" s="29">
        <f t="shared" si="10"/>
        <v>31.12</v>
      </c>
      <c r="L76" s="29">
        <f t="shared" si="11"/>
        <v>68.62</v>
      </c>
      <c r="M76" s="15">
        <v>4</v>
      </c>
      <c r="N76" s="31" t="s">
        <v>425</v>
      </c>
    </row>
    <row r="77" spans="1:14" ht="15">
      <c r="A77" s="13" t="s">
        <v>157</v>
      </c>
      <c r="B77" s="31" t="s">
        <v>156</v>
      </c>
      <c r="C77" s="13" t="s">
        <v>108</v>
      </c>
      <c r="D77" s="31" t="s">
        <v>10</v>
      </c>
      <c r="E77" s="13" t="s">
        <v>107</v>
      </c>
      <c r="F77" s="31" t="s">
        <v>11</v>
      </c>
      <c r="G77" s="41"/>
      <c r="H77" s="14">
        <v>61.5</v>
      </c>
      <c r="I77" s="14">
        <f t="shared" si="9"/>
        <v>36.9</v>
      </c>
      <c r="J77" s="14">
        <v>78.8</v>
      </c>
      <c r="K77" s="29">
        <f t="shared" si="10"/>
        <v>31.52</v>
      </c>
      <c r="L77" s="29">
        <f t="shared" si="11"/>
        <v>68.42</v>
      </c>
      <c r="M77" s="15">
        <v>5</v>
      </c>
      <c r="N77" s="31" t="s">
        <v>425</v>
      </c>
    </row>
    <row r="78" spans="1:14" ht="15">
      <c r="A78" s="13" t="s">
        <v>163</v>
      </c>
      <c r="B78" s="31" t="s">
        <v>162</v>
      </c>
      <c r="C78" s="13" t="s">
        <v>108</v>
      </c>
      <c r="D78" s="31" t="s">
        <v>10</v>
      </c>
      <c r="E78" s="13" t="s">
        <v>107</v>
      </c>
      <c r="F78" s="31" t="s">
        <v>11</v>
      </c>
      <c r="G78" s="41"/>
      <c r="H78" s="14">
        <v>62.4</v>
      </c>
      <c r="I78" s="14">
        <f t="shared" si="9"/>
        <v>37.44</v>
      </c>
      <c r="J78" s="14">
        <v>77.4</v>
      </c>
      <c r="K78" s="29">
        <f t="shared" si="10"/>
        <v>30.960000000000004</v>
      </c>
      <c r="L78" s="29">
        <f t="shared" si="11"/>
        <v>68.4</v>
      </c>
      <c r="M78" s="15">
        <v>6</v>
      </c>
      <c r="N78" s="31" t="s">
        <v>425</v>
      </c>
    </row>
    <row r="79" spans="1:14" ht="15">
      <c r="A79" s="13" t="s">
        <v>174</v>
      </c>
      <c r="B79" s="31" t="s">
        <v>28</v>
      </c>
      <c r="C79" s="13" t="s">
        <v>108</v>
      </c>
      <c r="D79" s="31" t="s">
        <v>10</v>
      </c>
      <c r="E79" s="13" t="s">
        <v>107</v>
      </c>
      <c r="F79" s="31" t="s">
        <v>11</v>
      </c>
      <c r="G79" s="41"/>
      <c r="H79" s="14">
        <v>65.1</v>
      </c>
      <c r="I79" s="14">
        <f t="shared" si="9"/>
        <v>39.059999999999995</v>
      </c>
      <c r="J79" s="14">
        <v>73.2</v>
      </c>
      <c r="K79" s="29">
        <f t="shared" si="10"/>
        <v>29.28</v>
      </c>
      <c r="L79" s="29">
        <f t="shared" si="11"/>
        <v>68.34</v>
      </c>
      <c r="M79" s="15">
        <v>7</v>
      </c>
      <c r="N79" s="31" t="s">
        <v>425</v>
      </c>
    </row>
    <row r="80" spans="1:14" ht="15">
      <c r="A80" s="13" t="s">
        <v>151</v>
      </c>
      <c r="B80" s="31" t="s">
        <v>12</v>
      </c>
      <c r="C80" s="13" t="s">
        <v>108</v>
      </c>
      <c r="D80" s="31" t="s">
        <v>10</v>
      </c>
      <c r="E80" s="13" t="s">
        <v>107</v>
      </c>
      <c r="F80" s="31" t="s">
        <v>11</v>
      </c>
      <c r="G80" s="41"/>
      <c r="H80" s="14">
        <v>60.2</v>
      </c>
      <c r="I80" s="14">
        <f t="shared" si="9"/>
        <v>36.12</v>
      </c>
      <c r="J80" s="14">
        <v>80.2</v>
      </c>
      <c r="K80" s="29">
        <f t="shared" si="10"/>
        <v>32.080000000000005</v>
      </c>
      <c r="L80" s="29">
        <f t="shared" si="11"/>
        <v>68.2</v>
      </c>
      <c r="M80" s="15">
        <v>8</v>
      </c>
      <c r="N80" s="31" t="s">
        <v>425</v>
      </c>
    </row>
    <row r="81" spans="1:14" ht="15">
      <c r="A81" s="13" t="s">
        <v>169</v>
      </c>
      <c r="B81" s="31" t="s">
        <v>168</v>
      </c>
      <c r="C81" s="13" t="s">
        <v>108</v>
      </c>
      <c r="D81" s="31" t="s">
        <v>10</v>
      </c>
      <c r="E81" s="13" t="s">
        <v>107</v>
      </c>
      <c r="F81" s="31" t="s">
        <v>11</v>
      </c>
      <c r="G81" s="41"/>
      <c r="H81" s="14">
        <v>63.2</v>
      </c>
      <c r="I81" s="14">
        <f t="shared" si="9"/>
        <v>37.92</v>
      </c>
      <c r="J81" s="14">
        <v>74.6</v>
      </c>
      <c r="K81" s="29">
        <f t="shared" si="10"/>
        <v>29.84</v>
      </c>
      <c r="L81" s="29">
        <f t="shared" si="11"/>
        <v>67.76</v>
      </c>
      <c r="M81" s="15">
        <v>9</v>
      </c>
      <c r="N81" s="31" t="s">
        <v>425</v>
      </c>
    </row>
    <row r="82" spans="1:14" ht="15">
      <c r="A82" s="13" t="s">
        <v>171</v>
      </c>
      <c r="B82" s="31" t="s">
        <v>170</v>
      </c>
      <c r="C82" s="13" t="s">
        <v>108</v>
      </c>
      <c r="D82" s="31" t="s">
        <v>10</v>
      </c>
      <c r="E82" s="13" t="s">
        <v>107</v>
      </c>
      <c r="F82" s="31" t="s">
        <v>11</v>
      </c>
      <c r="G82" s="41"/>
      <c r="H82" s="14">
        <v>63.5</v>
      </c>
      <c r="I82" s="14">
        <f t="shared" si="9"/>
        <v>38.1</v>
      </c>
      <c r="J82" s="14">
        <v>74</v>
      </c>
      <c r="K82" s="29">
        <f t="shared" si="10"/>
        <v>29.6</v>
      </c>
      <c r="L82" s="29">
        <f t="shared" si="11"/>
        <v>67.7</v>
      </c>
      <c r="M82" s="15">
        <v>10</v>
      </c>
      <c r="N82" s="31" t="s">
        <v>425</v>
      </c>
    </row>
    <row r="83" spans="1:14" ht="15">
      <c r="A83" s="13" t="s">
        <v>148</v>
      </c>
      <c r="B83" s="31" t="s">
        <v>147</v>
      </c>
      <c r="C83" s="13" t="s">
        <v>108</v>
      </c>
      <c r="D83" s="31" t="s">
        <v>10</v>
      </c>
      <c r="E83" s="13" t="s">
        <v>107</v>
      </c>
      <c r="F83" s="31" t="s">
        <v>11</v>
      </c>
      <c r="G83" s="41"/>
      <c r="H83" s="14">
        <v>59.6</v>
      </c>
      <c r="I83" s="14">
        <f t="shared" si="9"/>
        <v>35.76</v>
      </c>
      <c r="J83" s="14">
        <v>79</v>
      </c>
      <c r="K83" s="29">
        <f t="shared" si="10"/>
        <v>31.6</v>
      </c>
      <c r="L83" s="29">
        <f t="shared" si="11"/>
        <v>67.36</v>
      </c>
      <c r="M83" s="15">
        <v>11</v>
      </c>
      <c r="N83" s="31" t="s">
        <v>425</v>
      </c>
    </row>
    <row r="84" spans="1:14" ht="15">
      <c r="A84" s="13" t="s">
        <v>159</v>
      </c>
      <c r="B84" s="31" t="s">
        <v>158</v>
      </c>
      <c r="C84" s="13" t="s">
        <v>108</v>
      </c>
      <c r="D84" s="31" t="s">
        <v>10</v>
      </c>
      <c r="E84" s="13" t="s">
        <v>107</v>
      </c>
      <c r="F84" s="31" t="s">
        <v>11</v>
      </c>
      <c r="G84" s="41"/>
      <c r="H84" s="14">
        <v>61.6</v>
      </c>
      <c r="I84" s="14">
        <f t="shared" si="9"/>
        <v>36.96</v>
      </c>
      <c r="J84" s="14">
        <v>76</v>
      </c>
      <c r="K84" s="29">
        <f t="shared" si="10"/>
        <v>30.400000000000002</v>
      </c>
      <c r="L84" s="29">
        <f t="shared" si="11"/>
        <v>67.36</v>
      </c>
      <c r="M84" s="15">
        <v>11</v>
      </c>
      <c r="N84" s="31" t="s">
        <v>425</v>
      </c>
    </row>
    <row r="85" spans="1:14" ht="15">
      <c r="A85" s="13" t="s">
        <v>161</v>
      </c>
      <c r="B85" s="31" t="s">
        <v>160</v>
      </c>
      <c r="C85" s="13" t="s">
        <v>108</v>
      </c>
      <c r="D85" s="31" t="s">
        <v>10</v>
      </c>
      <c r="E85" s="13" t="s">
        <v>107</v>
      </c>
      <c r="F85" s="31" t="s">
        <v>11</v>
      </c>
      <c r="G85" s="41"/>
      <c r="H85" s="14">
        <v>61.6</v>
      </c>
      <c r="I85" s="14">
        <f t="shared" si="9"/>
        <v>36.96</v>
      </c>
      <c r="J85" s="14">
        <v>75.8</v>
      </c>
      <c r="K85" s="29">
        <f t="shared" si="10"/>
        <v>30.32</v>
      </c>
      <c r="L85" s="29">
        <f t="shared" si="11"/>
        <v>67.28</v>
      </c>
      <c r="M85" s="15">
        <v>13</v>
      </c>
      <c r="N85" s="31" t="s">
        <v>425</v>
      </c>
    </row>
    <row r="86" spans="1:14" ht="15">
      <c r="A86" s="13" t="s">
        <v>165</v>
      </c>
      <c r="B86" s="31" t="s">
        <v>164</v>
      </c>
      <c r="C86" s="13" t="s">
        <v>108</v>
      </c>
      <c r="D86" s="31" t="s">
        <v>10</v>
      </c>
      <c r="E86" s="13" t="s">
        <v>107</v>
      </c>
      <c r="F86" s="31" t="s">
        <v>11</v>
      </c>
      <c r="G86" s="41"/>
      <c r="H86" s="14">
        <v>62.4</v>
      </c>
      <c r="I86" s="14">
        <f t="shared" si="9"/>
        <v>37.44</v>
      </c>
      <c r="J86" s="14">
        <v>74.2</v>
      </c>
      <c r="K86" s="29">
        <f t="shared" si="10"/>
        <v>29.680000000000003</v>
      </c>
      <c r="L86" s="29">
        <f t="shared" si="11"/>
        <v>67.12</v>
      </c>
      <c r="M86" s="15">
        <v>14</v>
      </c>
      <c r="N86" s="31" t="s">
        <v>425</v>
      </c>
    </row>
    <row r="87" spans="1:14" ht="15">
      <c r="A87" s="13" t="s">
        <v>173</v>
      </c>
      <c r="B87" s="31" t="s">
        <v>172</v>
      </c>
      <c r="C87" s="13" t="s">
        <v>108</v>
      </c>
      <c r="D87" s="31" t="s">
        <v>10</v>
      </c>
      <c r="E87" s="13" t="s">
        <v>107</v>
      </c>
      <c r="F87" s="31" t="s">
        <v>11</v>
      </c>
      <c r="G87" s="41"/>
      <c r="H87" s="14">
        <v>63.6</v>
      </c>
      <c r="I87" s="14">
        <f t="shared" si="9"/>
        <v>38.16</v>
      </c>
      <c r="J87" s="14">
        <v>71.5</v>
      </c>
      <c r="K87" s="29">
        <f t="shared" si="10"/>
        <v>28.6</v>
      </c>
      <c r="L87" s="29">
        <f t="shared" si="11"/>
        <v>66.75999999999999</v>
      </c>
      <c r="M87" s="15">
        <v>15</v>
      </c>
      <c r="N87" s="35" t="s">
        <v>426</v>
      </c>
    </row>
    <row r="88" spans="1:14" ht="15">
      <c r="A88" s="13" t="s">
        <v>155</v>
      </c>
      <c r="B88" s="31" t="s">
        <v>154</v>
      </c>
      <c r="C88" s="13" t="s">
        <v>108</v>
      </c>
      <c r="D88" s="31" t="s">
        <v>10</v>
      </c>
      <c r="E88" s="13" t="s">
        <v>107</v>
      </c>
      <c r="F88" s="31" t="s">
        <v>11</v>
      </c>
      <c r="G88" s="41"/>
      <c r="H88" s="14">
        <v>60.7</v>
      </c>
      <c r="I88" s="14">
        <f t="shared" si="9"/>
        <v>36.42</v>
      </c>
      <c r="J88" s="14">
        <v>73.6</v>
      </c>
      <c r="K88" s="29">
        <f t="shared" si="10"/>
        <v>29.439999999999998</v>
      </c>
      <c r="L88" s="29">
        <f t="shared" si="11"/>
        <v>65.86</v>
      </c>
      <c r="M88" s="15">
        <v>16</v>
      </c>
      <c r="N88" s="31" t="s">
        <v>425</v>
      </c>
    </row>
    <row r="89" spans="1:14" ht="15">
      <c r="A89" s="13" t="s">
        <v>153</v>
      </c>
      <c r="B89" s="31" t="s">
        <v>152</v>
      </c>
      <c r="C89" s="13" t="s">
        <v>108</v>
      </c>
      <c r="D89" s="31" t="s">
        <v>10</v>
      </c>
      <c r="E89" s="13" t="s">
        <v>107</v>
      </c>
      <c r="F89" s="31" t="s">
        <v>11</v>
      </c>
      <c r="G89" s="41"/>
      <c r="H89" s="14">
        <v>60.5</v>
      </c>
      <c r="I89" s="14">
        <f t="shared" si="9"/>
        <v>36.3</v>
      </c>
      <c r="J89" s="14">
        <v>73.6</v>
      </c>
      <c r="K89" s="29">
        <f t="shared" si="10"/>
        <v>29.439999999999998</v>
      </c>
      <c r="L89" s="29">
        <f t="shared" si="11"/>
        <v>65.74</v>
      </c>
      <c r="M89" s="15">
        <v>17</v>
      </c>
      <c r="N89" s="31"/>
    </row>
    <row r="90" spans="1:14" ht="15">
      <c r="A90" s="13" t="s">
        <v>150</v>
      </c>
      <c r="B90" s="31" t="s">
        <v>149</v>
      </c>
      <c r="C90" s="13" t="s">
        <v>108</v>
      </c>
      <c r="D90" s="31" t="s">
        <v>10</v>
      </c>
      <c r="E90" s="13" t="s">
        <v>107</v>
      </c>
      <c r="F90" s="31" t="s">
        <v>11</v>
      </c>
      <c r="G90" s="41"/>
      <c r="H90" s="14">
        <v>60.1</v>
      </c>
      <c r="I90" s="14">
        <f t="shared" si="9"/>
        <v>36.06</v>
      </c>
      <c r="J90" s="14">
        <v>73.6</v>
      </c>
      <c r="K90" s="29">
        <f t="shared" si="10"/>
        <v>29.439999999999998</v>
      </c>
      <c r="L90" s="29">
        <f t="shared" si="11"/>
        <v>65.5</v>
      </c>
      <c r="M90" s="15">
        <v>18</v>
      </c>
      <c r="N90" s="31"/>
    </row>
    <row r="91" spans="1:14" ht="15">
      <c r="A91" s="13" t="s">
        <v>136</v>
      </c>
      <c r="B91" s="31" t="s">
        <v>135</v>
      </c>
      <c r="C91" s="13" t="s">
        <v>108</v>
      </c>
      <c r="D91" s="31" t="s">
        <v>10</v>
      </c>
      <c r="E91" s="13" t="s">
        <v>107</v>
      </c>
      <c r="F91" s="31" t="s">
        <v>11</v>
      </c>
      <c r="G91" s="41"/>
      <c r="H91" s="14">
        <v>56.9</v>
      </c>
      <c r="I91" s="14">
        <f t="shared" si="9"/>
        <v>34.14</v>
      </c>
      <c r="J91" s="14">
        <v>78.2</v>
      </c>
      <c r="K91" s="29">
        <f t="shared" si="10"/>
        <v>31.28</v>
      </c>
      <c r="L91" s="29">
        <f t="shared" si="11"/>
        <v>65.42</v>
      </c>
      <c r="M91" s="15">
        <v>19</v>
      </c>
      <c r="N91" s="31"/>
    </row>
    <row r="92" spans="1:14" ht="15">
      <c r="A92" s="13" t="s">
        <v>146</v>
      </c>
      <c r="B92" s="31" t="s">
        <v>145</v>
      </c>
      <c r="C92" s="13" t="s">
        <v>108</v>
      </c>
      <c r="D92" s="31" t="s">
        <v>10</v>
      </c>
      <c r="E92" s="13" t="s">
        <v>107</v>
      </c>
      <c r="F92" s="31" t="s">
        <v>11</v>
      </c>
      <c r="G92" s="41"/>
      <c r="H92" s="14">
        <v>58.8</v>
      </c>
      <c r="I92" s="14">
        <f t="shared" si="9"/>
        <v>35.279999999999994</v>
      </c>
      <c r="J92" s="14">
        <v>72.9</v>
      </c>
      <c r="K92" s="29">
        <f t="shared" si="10"/>
        <v>29.160000000000004</v>
      </c>
      <c r="L92" s="29">
        <f t="shared" si="11"/>
        <v>64.44</v>
      </c>
      <c r="M92" s="15">
        <v>20</v>
      </c>
      <c r="N92" s="31"/>
    </row>
    <row r="93" spans="1:14" ht="15">
      <c r="A93" s="13" t="s">
        <v>134</v>
      </c>
      <c r="B93" s="31" t="s">
        <v>133</v>
      </c>
      <c r="C93" s="13" t="s">
        <v>108</v>
      </c>
      <c r="D93" s="31" t="s">
        <v>10</v>
      </c>
      <c r="E93" s="13" t="s">
        <v>107</v>
      </c>
      <c r="F93" s="31" t="s">
        <v>11</v>
      </c>
      <c r="G93" s="41"/>
      <c r="H93" s="14">
        <v>56.8</v>
      </c>
      <c r="I93" s="14">
        <f t="shared" si="9"/>
        <v>34.08</v>
      </c>
      <c r="J93" s="14">
        <v>75.7</v>
      </c>
      <c r="K93" s="29">
        <f t="shared" si="10"/>
        <v>30.28</v>
      </c>
      <c r="L93" s="29">
        <f t="shared" si="11"/>
        <v>64.36</v>
      </c>
      <c r="M93" s="15">
        <v>21</v>
      </c>
      <c r="N93" s="31"/>
    </row>
    <row r="94" spans="1:14" ht="15">
      <c r="A94" s="13" t="s">
        <v>140</v>
      </c>
      <c r="B94" s="31" t="s">
        <v>139</v>
      </c>
      <c r="C94" s="13" t="s">
        <v>108</v>
      </c>
      <c r="D94" s="31" t="s">
        <v>10</v>
      </c>
      <c r="E94" s="13" t="s">
        <v>107</v>
      </c>
      <c r="F94" s="31" t="s">
        <v>11</v>
      </c>
      <c r="G94" s="41"/>
      <c r="H94" s="14">
        <v>57.6</v>
      </c>
      <c r="I94" s="14">
        <f t="shared" si="9"/>
        <v>34.56</v>
      </c>
      <c r="J94" s="14">
        <v>74.4</v>
      </c>
      <c r="K94" s="29">
        <f t="shared" si="10"/>
        <v>29.760000000000005</v>
      </c>
      <c r="L94" s="29">
        <f t="shared" si="11"/>
        <v>64.32000000000001</v>
      </c>
      <c r="M94" s="15">
        <v>22</v>
      </c>
      <c r="N94" s="31"/>
    </row>
    <row r="95" spans="1:14" ht="15">
      <c r="A95" s="13" t="s">
        <v>142</v>
      </c>
      <c r="B95" s="31" t="s">
        <v>141</v>
      </c>
      <c r="C95" s="13" t="s">
        <v>108</v>
      </c>
      <c r="D95" s="31" t="s">
        <v>10</v>
      </c>
      <c r="E95" s="13" t="s">
        <v>107</v>
      </c>
      <c r="F95" s="31" t="s">
        <v>11</v>
      </c>
      <c r="G95" s="41"/>
      <c r="H95" s="14">
        <v>58.1</v>
      </c>
      <c r="I95" s="14">
        <f aca="true" t="shared" si="12" ref="I95:I126">H95*60%</f>
        <v>34.86</v>
      </c>
      <c r="J95" s="14">
        <v>73.4</v>
      </c>
      <c r="K95" s="29">
        <f aca="true" t="shared" si="13" ref="K95:K126">J95*40%</f>
        <v>29.360000000000003</v>
      </c>
      <c r="L95" s="29">
        <f t="shared" si="11"/>
        <v>64.22</v>
      </c>
      <c r="M95" s="15">
        <v>23</v>
      </c>
      <c r="N95" s="31"/>
    </row>
    <row r="96" spans="1:14" ht="15">
      <c r="A96" s="13" t="s">
        <v>144</v>
      </c>
      <c r="B96" s="31" t="s">
        <v>143</v>
      </c>
      <c r="C96" s="13" t="s">
        <v>108</v>
      </c>
      <c r="D96" s="31" t="s">
        <v>10</v>
      </c>
      <c r="E96" s="13" t="s">
        <v>107</v>
      </c>
      <c r="F96" s="31" t="s">
        <v>11</v>
      </c>
      <c r="G96" s="41"/>
      <c r="H96" s="14">
        <v>58.5</v>
      </c>
      <c r="I96" s="14">
        <f t="shared" si="12"/>
        <v>35.1</v>
      </c>
      <c r="J96" s="14">
        <v>72.6</v>
      </c>
      <c r="K96" s="29">
        <f t="shared" si="13"/>
        <v>29.04</v>
      </c>
      <c r="L96" s="29">
        <f t="shared" si="11"/>
        <v>64.14</v>
      </c>
      <c r="M96" s="15">
        <v>24</v>
      </c>
      <c r="N96" s="31"/>
    </row>
    <row r="97" spans="1:14" ht="15">
      <c r="A97" s="13" t="s">
        <v>132</v>
      </c>
      <c r="B97" s="31" t="s">
        <v>131</v>
      </c>
      <c r="C97" s="13" t="s">
        <v>108</v>
      </c>
      <c r="D97" s="31" t="s">
        <v>10</v>
      </c>
      <c r="E97" s="13" t="s">
        <v>107</v>
      </c>
      <c r="F97" s="31" t="s">
        <v>11</v>
      </c>
      <c r="G97" s="41"/>
      <c r="H97" s="14">
        <v>56.8</v>
      </c>
      <c r="I97" s="14">
        <f t="shared" si="12"/>
        <v>34.08</v>
      </c>
      <c r="J97" s="14">
        <v>74.3</v>
      </c>
      <c r="K97" s="29">
        <f t="shared" si="13"/>
        <v>29.72</v>
      </c>
      <c r="L97" s="29">
        <f t="shared" si="11"/>
        <v>63.8</v>
      </c>
      <c r="M97" s="15">
        <v>25</v>
      </c>
      <c r="N97" s="31"/>
    </row>
    <row r="98" spans="1:14" ht="15">
      <c r="A98" s="13" t="s">
        <v>118</v>
      </c>
      <c r="B98" s="31" t="s">
        <v>117</v>
      </c>
      <c r="C98" s="13" t="s">
        <v>108</v>
      </c>
      <c r="D98" s="31" t="s">
        <v>10</v>
      </c>
      <c r="E98" s="13" t="s">
        <v>107</v>
      </c>
      <c r="F98" s="31" t="s">
        <v>11</v>
      </c>
      <c r="G98" s="41"/>
      <c r="H98" s="14">
        <v>53.2</v>
      </c>
      <c r="I98" s="14">
        <f t="shared" si="12"/>
        <v>31.92</v>
      </c>
      <c r="J98" s="14">
        <v>79.6</v>
      </c>
      <c r="K98" s="29">
        <f t="shared" si="13"/>
        <v>31.84</v>
      </c>
      <c r="L98" s="29">
        <f t="shared" si="11"/>
        <v>63.760000000000005</v>
      </c>
      <c r="M98" s="15">
        <v>26</v>
      </c>
      <c r="N98" s="31"/>
    </row>
    <row r="99" spans="1:14" ht="15">
      <c r="A99" s="13" t="s">
        <v>138</v>
      </c>
      <c r="B99" s="31" t="s">
        <v>137</v>
      </c>
      <c r="C99" s="13" t="s">
        <v>108</v>
      </c>
      <c r="D99" s="31" t="s">
        <v>10</v>
      </c>
      <c r="E99" s="13" t="s">
        <v>107</v>
      </c>
      <c r="F99" s="31" t="s">
        <v>11</v>
      </c>
      <c r="G99" s="41"/>
      <c r="H99" s="14">
        <v>57.2</v>
      </c>
      <c r="I99" s="14">
        <f t="shared" si="12"/>
        <v>34.32</v>
      </c>
      <c r="J99" s="14">
        <v>73</v>
      </c>
      <c r="K99" s="29">
        <f t="shared" si="13"/>
        <v>29.200000000000003</v>
      </c>
      <c r="L99" s="29">
        <f t="shared" si="11"/>
        <v>63.52</v>
      </c>
      <c r="M99" s="15">
        <v>27</v>
      </c>
      <c r="N99" s="31"/>
    </row>
    <row r="100" spans="1:14" ht="15">
      <c r="A100" s="13" t="s">
        <v>128</v>
      </c>
      <c r="B100" s="31" t="s">
        <v>29</v>
      </c>
      <c r="C100" s="13" t="s">
        <v>108</v>
      </c>
      <c r="D100" s="31" t="s">
        <v>10</v>
      </c>
      <c r="E100" s="13" t="s">
        <v>107</v>
      </c>
      <c r="F100" s="31" t="s">
        <v>11</v>
      </c>
      <c r="G100" s="41"/>
      <c r="H100" s="14">
        <v>55.2</v>
      </c>
      <c r="I100" s="14">
        <f t="shared" si="12"/>
        <v>33.12</v>
      </c>
      <c r="J100" s="14">
        <v>75</v>
      </c>
      <c r="K100" s="29">
        <f t="shared" si="13"/>
        <v>30</v>
      </c>
      <c r="L100" s="29">
        <f t="shared" si="11"/>
        <v>63.12</v>
      </c>
      <c r="M100" s="15">
        <v>28</v>
      </c>
      <c r="N100" s="31"/>
    </row>
    <row r="101" spans="1:14" ht="15">
      <c r="A101" s="13" t="s">
        <v>127</v>
      </c>
      <c r="B101" s="31" t="s">
        <v>31</v>
      </c>
      <c r="C101" s="13" t="s">
        <v>108</v>
      </c>
      <c r="D101" s="31" t="s">
        <v>10</v>
      </c>
      <c r="E101" s="13" t="s">
        <v>107</v>
      </c>
      <c r="F101" s="31" t="s">
        <v>11</v>
      </c>
      <c r="G101" s="41"/>
      <c r="H101" s="14">
        <v>54.5</v>
      </c>
      <c r="I101" s="14">
        <f t="shared" si="12"/>
        <v>32.699999999999996</v>
      </c>
      <c r="J101" s="14">
        <v>75.2</v>
      </c>
      <c r="K101" s="29">
        <f t="shared" si="13"/>
        <v>30.080000000000002</v>
      </c>
      <c r="L101" s="29">
        <f t="shared" si="11"/>
        <v>62.78</v>
      </c>
      <c r="M101" s="15">
        <v>29</v>
      </c>
      <c r="N101" s="31"/>
    </row>
    <row r="102" spans="1:14" ht="15">
      <c r="A102" s="13" t="s">
        <v>130</v>
      </c>
      <c r="B102" s="31" t="s">
        <v>129</v>
      </c>
      <c r="C102" s="13" t="s">
        <v>108</v>
      </c>
      <c r="D102" s="31" t="s">
        <v>10</v>
      </c>
      <c r="E102" s="13" t="s">
        <v>107</v>
      </c>
      <c r="F102" s="31" t="s">
        <v>11</v>
      </c>
      <c r="G102" s="41"/>
      <c r="H102" s="14">
        <v>56.7</v>
      </c>
      <c r="I102" s="14">
        <f t="shared" si="12"/>
        <v>34.02</v>
      </c>
      <c r="J102" s="14">
        <v>71.8</v>
      </c>
      <c r="K102" s="29">
        <f t="shared" si="13"/>
        <v>28.72</v>
      </c>
      <c r="L102" s="29">
        <f t="shared" si="11"/>
        <v>62.74</v>
      </c>
      <c r="M102" s="15">
        <v>30</v>
      </c>
      <c r="N102" s="31"/>
    </row>
    <row r="103" spans="1:14" ht="15">
      <c r="A103" s="13" t="s">
        <v>116</v>
      </c>
      <c r="B103" s="31" t="s">
        <v>115</v>
      </c>
      <c r="C103" s="13" t="s">
        <v>108</v>
      </c>
      <c r="D103" s="31" t="s">
        <v>10</v>
      </c>
      <c r="E103" s="13" t="s">
        <v>107</v>
      </c>
      <c r="F103" s="31" t="s">
        <v>11</v>
      </c>
      <c r="G103" s="41"/>
      <c r="H103" s="14">
        <v>52.8</v>
      </c>
      <c r="I103" s="14">
        <f t="shared" si="12"/>
        <v>31.679999999999996</v>
      </c>
      <c r="J103" s="14">
        <v>75</v>
      </c>
      <c r="K103" s="29">
        <f t="shared" si="13"/>
        <v>30</v>
      </c>
      <c r="L103" s="29">
        <f t="shared" si="11"/>
        <v>61.67999999999999</v>
      </c>
      <c r="M103" s="15">
        <v>31</v>
      </c>
      <c r="N103" s="31"/>
    </row>
    <row r="104" spans="1:14" ht="15">
      <c r="A104" s="13" t="s">
        <v>120</v>
      </c>
      <c r="B104" s="31" t="s">
        <v>119</v>
      </c>
      <c r="C104" s="13" t="s">
        <v>108</v>
      </c>
      <c r="D104" s="31" t="s">
        <v>10</v>
      </c>
      <c r="E104" s="13" t="s">
        <v>107</v>
      </c>
      <c r="F104" s="31" t="s">
        <v>11</v>
      </c>
      <c r="G104" s="41"/>
      <c r="H104" s="14">
        <v>53.5</v>
      </c>
      <c r="I104" s="14">
        <f t="shared" si="12"/>
        <v>32.1</v>
      </c>
      <c r="J104" s="14">
        <v>72.6</v>
      </c>
      <c r="K104" s="29">
        <f t="shared" si="13"/>
        <v>29.04</v>
      </c>
      <c r="L104" s="29">
        <f t="shared" si="11"/>
        <v>61.14</v>
      </c>
      <c r="M104" s="15">
        <v>32</v>
      </c>
      <c r="N104" s="31"/>
    </row>
    <row r="105" spans="1:14" ht="15">
      <c r="A105" s="13" t="s">
        <v>112</v>
      </c>
      <c r="B105" s="31" t="s">
        <v>111</v>
      </c>
      <c r="C105" s="13" t="s">
        <v>108</v>
      </c>
      <c r="D105" s="31" t="s">
        <v>10</v>
      </c>
      <c r="E105" s="13" t="s">
        <v>107</v>
      </c>
      <c r="F105" s="31" t="s">
        <v>11</v>
      </c>
      <c r="G105" s="41"/>
      <c r="H105" s="14">
        <v>51</v>
      </c>
      <c r="I105" s="14">
        <f t="shared" si="12"/>
        <v>30.599999999999998</v>
      </c>
      <c r="J105" s="14">
        <v>74.4</v>
      </c>
      <c r="K105" s="29">
        <f t="shared" si="13"/>
        <v>29.760000000000005</v>
      </c>
      <c r="L105" s="29">
        <f t="shared" si="11"/>
        <v>60.36</v>
      </c>
      <c r="M105" s="15">
        <v>33</v>
      </c>
      <c r="N105" s="31"/>
    </row>
    <row r="106" spans="1:14" ht="15">
      <c r="A106" s="13" t="s">
        <v>122</v>
      </c>
      <c r="B106" s="31" t="s">
        <v>121</v>
      </c>
      <c r="C106" s="13" t="s">
        <v>108</v>
      </c>
      <c r="D106" s="31" t="s">
        <v>10</v>
      </c>
      <c r="E106" s="13" t="s">
        <v>107</v>
      </c>
      <c r="F106" s="31" t="s">
        <v>11</v>
      </c>
      <c r="G106" s="41"/>
      <c r="H106" s="14">
        <v>53.7</v>
      </c>
      <c r="I106" s="14">
        <f t="shared" si="12"/>
        <v>32.22</v>
      </c>
      <c r="J106" s="14">
        <v>69.4</v>
      </c>
      <c r="K106" s="29">
        <f t="shared" si="13"/>
        <v>27.760000000000005</v>
      </c>
      <c r="L106" s="29">
        <f t="shared" si="11"/>
        <v>59.980000000000004</v>
      </c>
      <c r="M106" s="15">
        <v>34</v>
      </c>
      <c r="N106" s="31"/>
    </row>
    <row r="107" spans="1:14" ht="15">
      <c r="A107" s="13" t="s">
        <v>124</v>
      </c>
      <c r="B107" s="31" t="s">
        <v>123</v>
      </c>
      <c r="C107" s="13" t="s">
        <v>108</v>
      </c>
      <c r="D107" s="31" t="s">
        <v>10</v>
      </c>
      <c r="E107" s="13" t="s">
        <v>107</v>
      </c>
      <c r="F107" s="31" t="s">
        <v>11</v>
      </c>
      <c r="G107" s="41"/>
      <c r="H107" s="14">
        <v>53.8</v>
      </c>
      <c r="I107" s="14">
        <f t="shared" si="12"/>
        <v>32.279999999999994</v>
      </c>
      <c r="J107" s="14">
        <v>69</v>
      </c>
      <c r="K107" s="29">
        <f t="shared" si="13"/>
        <v>27.6</v>
      </c>
      <c r="L107" s="29">
        <f t="shared" si="11"/>
        <v>59.879999999999995</v>
      </c>
      <c r="M107" s="15">
        <v>35</v>
      </c>
      <c r="N107" s="31"/>
    </row>
    <row r="108" spans="1:14" ht="15">
      <c r="A108" s="13" t="s">
        <v>114</v>
      </c>
      <c r="B108" s="31" t="s">
        <v>113</v>
      </c>
      <c r="C108" s="13" t="s">
        <v>108</v>
      </c>
      <c r="D108" s="31" t="s">
        <v>10</v>
      </c>
      <c r="E108" s="13" t="s">
        <v>107</v>
      </c>
      <c r="F108" s="31" t="s">
        <v>11</v>
      </c>
      <c r="G108" s="41"/>
      <c r="H108" s="14">
        <v>51.8</v>
      </c>
      <c r="I108" s="14">
        <f t="shared" si="12"/>
        <v>31.08</v>
      </c>
      <c r="J108" s="14">
        <v>71.4</v>
      </c>
      <c r="K108" s="29">
        <f t="shared" si="13"/>
        <v>28.560000000000002</v>
      </c>
      <c r="L108" s="29">
        <f t="shared" si="11"/>
        <v>59.64</v>
      </c>
      <c r="M108" s="15">
        <v>36</v>
      </c>
      <c r="N108" s="31"/>
    </row>
    <row r="109" spans="1:14" ht="15">
      <c r="A109" s="13" t="s">
        <v>110</v>
      </c>
      <c r="B109" s="31" t="s">
        <v>109</v>
      </c>
      <c r="C109" s="13" t="s">
        <v>108</v>
      </c>
      <c r="D109" s="31" t="s">
        <v>10</v>
      </c>
      <c r="E109" s="13" t="s">
        <v>107</v>
      </c>
      <c r="F109" s="31" t="s">
        <v>11</v>
      </c>
      <c r="G109" s="41"/>
      <c r="H109" s="14">
        <v>49.3</v>
      </c>
      <c r="I109" s="14">
        <f t="shared" si="12"/>
        <v>29.58</v>
      </c>
      <c r="J109" s="14">
        <v>71.7</v>
      </c>
      <c r="K109" s="29">
        <f t="shared" si="13"/>
        <v>28.680000000000003</v>
      </c>
      <c r="L109" s="29">
        <f t="shared" si="11"/>
        <v>58.260000000000005</v>
      </c>
      <c r="M109" s="15">
        <v>37</v>
      </c>
      <c r="N109" s="31"/>
    </row>
    <row r="110" spans="1:14" ht="15">
      <c r="A110" s="13" t="s">
        <v>126</v>
      </c>
      <c r="B110" s="31" t="s">
        <v>125</v>
      </c>
      <c r="C110" s="13" t="s">
        <v>108</v>
      </c>
      <c r="D110" s="31" t="s">
        <v>10</v>
      </c>
      <c r="E110" s="13" t="s">
        <v>107</v>
      </c>
      <c r="F110" s="31" t="s">
        <v>11</v>
      </c>
      <c r="G110" s="40"/>
      <c r="H110" s="14">
        <v>54.1</v>
      </c>
      <c r="I110" s="14">
        <f t="shared" si="12"/>
        <v>32.46</v>
      </c>
      <c r="J110" s="14">
        <v>60.6</v>
      </c>
      <c r="K110" s="29">
        <f t="shared" si="13"/>
        <v>24.240000000000002</v>
      </c>
      <c r="L110" s="29">
        <f t="shared" si="11"/>
        <v>56.7</v>
      </c>
      <c r="M110" s="15">
        <v>38</v>
      </c>
      <c r="N110" s="31"/>
    </row>
    <row r="111" spans="1:14" ht="15">
      <c r="A111" s="19" t="s">
        <v>185</v>
      </c>
      <c r="B111" s="25" t="s">
        <v>32</v>
      </c>
      <c r="C111" s="19" t="s">
        <v>180</v>
      </c>
      <c r="D111" s="25" t="s">
        <v>25</v>
      </c>
      <c r="E111" s="19" t="s">
        <v>13</v>
      </c>
      <c r="F111" s="25" t="s">
        <v>11</v>
      </c>
      <c r="G111" s="36">
        <v>1</v>
      </c>
      <c r="H111" s="20">
        <v>69</v>
      </c>
      <c r="I111" s="20">
        <f t="shared" si="12"/>
        <v>41.4</v>
      </c>
      <c r="J111" s="20">
        <v>78.1</v>
      </c>
      <c r="K111" s="28">
        <f t="shared" si="13"/>
        <v>31.24</v>
      </c>
      <c r="L111" s="28">
        <f aca="true" t="shared" si="14" ref="L111:L126">I111+K111</f>
        <v>72.64</v>
      </c>
      <c r="M111" s="21">
        <v>1</v>
      </c>
      <c r="N111" s="25" t="s">
        <v>425</v>
      </c>
    </row>
    <row r="112" spans="1:14" ht="15">
      <c r="A112" s="19" t="s">
        <v>184</v>
      </c>
      <c r="B112" s="25" t="s">
        <v>183</v>
      </c>
      <c r="C112" s="19" t="s">
        <v>180</v>
      </c>
      <c r="D112" s="25" t="s">
        <v>25</v>
      </c>
      <c r="E112" s="19" t="s">
        <v>13</v>
      </c>
      <c r="F112" s="25" t="s">
        <v>11</v>
      </c>
      <c r="G112" s="37"/>
      <c r="H112" s="20">
        <v>61.5</v>
      </c>
      <c r="I112" s="20">
        <f t="shared" si="12"/>
        <v>36.9</v>
      </c>
      <c r="J112" s="20">
        <v>75.4</v>
      </c>
      <c r="K112" s="28">
        <f t="shared" si="13"/>
        <v>30.160000000000004</v>
      </c>
      <c r="L112" s="28">
        <f t="shared" si="14"/>
        <v>67.06</v>
      </c>
      <c r="M112" s="21">
        <v>2</v>
      </c>
      <c r="N112" s="25"/>
    </row>
    <row r="113" spans="1:14" ht="15">
      <c r="A113" s="19" t="s">
        <v>182</v>
      </c>
      <c r="B113" s="25" t="s">
        <v>181</v>
      </c>
      <c r="C113" s="19" t="s">
        <v>180</v>
      </c>
      <c r="D113" s="25" t="s">
        <v>25</v>
      </c>
      <c r="E113" s="19" t="s">
        <v>13</v>
      </c>
      <c r="F113" s="25" t="s">
        <v>11</v>
      </c>
      <c r="G113" s="38"/>
      <c r="H113" s="20">
        <v>54.5</v>
      </c>
      <c r="I113" s="20">
        <f t="shared" si="12"/>
        <v>32.699999999999996</v>
      </c>
      <c r="J113" s="20">
        <v>74</v>
      </c>
      <c r="K113" s="28">
        <f t="shared" si="13"/>
        <v>29.6</v>
      </c>
      <c r="L113" s="28">
        <f t="shared" si="14"/>
        <v>62.3</v>
      </c>
      <c r="M113" s="21">
        <v>3</v>
      </c>
      <c r="N113" s="25"/>
    </row>
    <row r="114" spans="1:14" ht="15">
      <c r="A114" s="13" t="s">
        <v>209</v>
      </c>
      <c r="B114" s="24" t="s">
        <v>208</v>
      </c>
      <c r="C114" s="13" t="s">
        <v>108</v>
      </c>
      <c r="D114" s="24" t="s">
        <v>10</v>
      </c>
      <c r="E114" s="13" t="s">
        <v>201</v>
      </c>
      <c r="F114" s="24" t="s">
        <v>11</v>
      </c>
      <c r="G114" s="39">
        <v>4</v>
      </c>
      <c r="H114" s="14">
        <v>71</v>
      </c>
      <c r="I114" s="14">
        <f t="shared" si="12"/>
        <v>42.6</v>
      </c>
      <c r="J114" s="14">
        <v>76.6</v>
      </c>
      <c r="K114" s="29">
        <f t="shared" si="13"/>
        <v>30.64</v>
      </c>
      <c r="L114" s="29">
        <f t="shared" si="14"/>
        <v>73.24000000000001</v>
      </c>
      <c r="M114" s="15">
        <v>1</v>
      </c>
      <c r="N114" s="24" t="s">
        <v>425</v>
      </c>
    </row>
    <row r="115" spans="1:14" ht="15">
      <c r="A115" s="13" t="s">
        <v>207</v>
      </c>
      <c r="B115" s="24" t="s">
        <v>206</v>
      </c>
      <c r="C115" s="13" t="s">
        <v>108</v>
      </c>
      <c r="D115" s="24" t="s">
        <v>10</v>
      </c>
      <c r="E115" s="13" t="s">
        <v>201</v>
      </c>
      <c r="F115" s="24" t="s">
        <v>11</v>
      </c>
      <c r="G115" s="41"/>
      <c r="H115" s="14">
        <v>67.5</v>
      </c>
      <c r="I115" s="14">
        <f t="shared" si="12"/>
        <v>40.5</v>
      </c>
      <c r="J115" s="14">
        <v>74.2</v>
      </c>
      <c r="K115" s="29">
        <f t="shared" si="13"/>
        <v>29.680000000000003</v>
      </c>
      <c r="L115" s="29">
        <f t="shared" si="14"/>
        <v>70.18</v>
      </c>
      <c r="M115" s="15">
        <v>2</v>
      </c>
      <c r="N115" s="31" t="s">
        <v>425</v>
      </c>
    </row>
    <row r="116" spans="1:14" ht="15">
      <c r="A116" s="13" t="s">
        <v>205</v>
      </c>
      <c r="B116" s="24" t="s">
        <v>204</v>
      </c>
      <c r="C116" s="13" t="s">
        <v>108</v>
      </c>
      <c r="D116" s="24" t="s">
        <v>10</v>
      </c>
      <c r="E116" s="13" t="s">
        <v>201</v>
      </c>
      <c r="F116" s="24" t="s">
        <v>11</v>
      </c>
      <c r="G116" s="41"/>
      <c r="H116" s="14">
        <v>58.5</v>
      </c>
      <c r="I116" s="14">
        <f t="shared" si="12"/>
        <v>35.1</v>
      </c>
      <c r="J116" s="14">
        <v>76.2</v>
      </c>
      <c r="K116" s="29">
        <f t="shared" si="13"/>
        <v>30.480000000000004</v>
      </c>
      <c r="L116" s="29">
        <f t="shared" si="14"/>
        <v>65.58000000000001</v>
      </c>
      <c r="M116" s="15">
        <v>3</v>
      </c>
      <c r="N116" s="31" t="s">
        <v>425</v>
      </c>
    </row>
    <row r="117" spans="1:14" ht="15">
      <c r="A117" s="13" t="s">
        <v>203</v>
      </c>
      <c r="B117" s="24" t="s">
        <v>202</v>
      </c>
      <c r="C117" s="13" t="s">
        <v>108</v>
      </c>
      <c r="D117" s="24" t="s">
        <v>10</v>
      </c>
      <c r="E117" s="13" t="s">
        <v>201</v>
      </c>
      <c r="F117" s="24" t="s">
        <v>51</v>
      </c>
      <c r="G117" s="40"/>
      <c r="H117" s="14">
        <v>53</v>
      </c>
      <c r="I117" s="14">
        <f t="shared" si="12"/>
        <v>31.799999999999997</v>
      </c>
      <c r="J117" s="14">
        <v>76.7</v>
      </c>
      <c r="K117" s="29">
        <f t="shared" si="13"/>
        <v>30.680000000000003</v>
      </c>
      <c r="L117" s="29">
        <f t="shared" si="14"/>
        <v>62.480000000000004</v>
      </c>
      <c r="M117" s="15">
        <v>4</v>
      </c>
      <c r="N117" s="31" t="s">
        <v>425</v>
      </c>
    </row>
    <row r="118" spans="1:14" ht="15">
      <c r="A118" s="10" t="s">
        <v>246</v>
      </c>
      <c r="B118" s="27" t="s">
        <v>245</v>
      </c>
      <c r="C118" s="10" t="s">
        <v>105</v>
      </c>
      <c r="D118" s="27" t="s">
        <v>106</v>
      </c>
      <c r="E118" s="10" t="s">
        <v>92</v>
      </c>
      <c r="F118" s="27" t="s">
        <v>51</v>
      </c>
      <c r="G118" s="42">
        <v>2</v>
      </c>
      <c r="H118" s="11">
        <v>54.3</v>
      </c>
      <c r="I118" s="20">
        <f t="shared" si="12"/>
        <v>32.58</v>
      </c>
      <c r="J118" s="20">
        <v>76.6</v>
      </c>
      <c r="K118" s="28">
        <f t="shared" si="13"/>
        <v>30.64</v>
      </c>
      <c r="L118" s="28">
        <f t="shared" si="14"/>
        <v>63.22</v>
      </c>
      <c r="M118" s="12">
        <v>1</v>
      </c>
      <c r="N118" s="27" t="s">
        <v>425</v>
      </c>
    </row>
    <row r="119" spans="1:14" ht="15">
      <c r="A119" s="10" t="s">
        <v>244</v>
      </c>
      <c r="B119" s="27" t="s">
        <v>243</v>
      </c>
      <c r="C119" s="10" t="s">
        <v>105</v>
      </c>
      <c r="D119" s="27" t="s">
        <v>106</v>
      </c>
      <c r="E119" s="10" t="s">
        <v>92</v>
      </c>
      <c r="F119" s="27" t="s">
        <v>51</v>
      </c>
      <c r="G119" s="43"/>
      <c r="H119" s="11">
        <v>49.4</v>
      </c>
      <c r="I119" s="20">
        <f t="shared" si="12"/>
        <v>29.639999999999997</v>
      </c>
      <c r="J119" s="20">
        <v>77.1</v>
      </c>
      <c r="K119" s="28">
        <f t="shared" si="13"/>
        <v>30.84</v>
      </c>
      <c r="L119" s="28">
        <f t="shared" si="14"/>
        <v>60.48</v>
      </c>
      <c r="M119" s="12">
        <v>2</v>
      </c>
      <c r="N119" s="33" t="s">
        <v>425</v>
      </c>
    </row>
    <row r="120" spans="1:14" ht="15">
      <c r="A120" s="10" t="s">
        <v>242</v>
      </c>
      <c r="B120" s="27" t="s">
        <v>241</v>
      </c>
      <c r="C120" s="10" t="s">
        <v>105</v>
      </c>
      <c r="D120" s="27" t="s">
        <v>106</v>
      </c>
      <c r="E120" s="10" t="s">
        <v>92</v>
      </c>
      <c r="F120" s="27" t="s">
        <v>51</v>
      </c>
      <c r="G120" s="43"/>
      <c r="H120" s="11">
        <v>45.9</v>
      </c>
      <c r="I120" s="20">
        <f t="shared" si="12"/>
        <v>27.54</v>
      </c>
      <c r="J120" s="20">
        <v>75.4</v>
      </c>
      <c r="K120" s="28">
        <f t="shared" si="13"/>
        <v>30.160000000000004</v>
      </c>
      <c r="L120" s="28">
        <f t="shared" si="14"/>
        <v>57.7</v>
      </c>
      <c r="M120" s="12">
        <v>3</v>
      </c>
      <c r="N120" s="27"/>
    </row>
    <row r="121" spans="1:14" ht="15">
      <c r="A121" s="10" t="s">
        <v>240</v>
      </c>
      <c r="B121" s="27" t="s">
        <v>239</v>
      </c>
      <c r="C121" s="10" t="s">
        <v>105</v>
      </c>
      <c r="D121" s="27" t="s">
        <v>106</v>
      </c>
      <c r="E121" s="10" t="s">
        <v>92</v>
      </c>
      <c r="F121" s="27" t="s">
        <v>51</v>
      </c>
      <c r="G121" s="43"/>
      <c r="H121" s="11">
        <v>39.2</v>
      </c>
      <c r="I121" s="20">
        <f t="shared" si="12"/>
        <v>23.52</v>
      </c>
      <c r="J121" s="20">
        <v>75.3</v>
      </c>
      <c r="K121" s="28">
        <f t="shared" si="13"/>
        <v>30.12</v>
      </c>
      <c r="L121" s="28">
        <f t="shared" si="14"/>
        <v>53.64</v>
      </c>
      <c r="M121" s="12">
        <v>4</v>
      </c>
      <c r="N121" s="27"/>
    </row>
    <row r="122" spans="1:14" ht="15">
      <c r="A122" s="10" t="s">
        <v>238</v>
      </c>
      <c r="B122" s="27" t="s">
        <v>237</v>
      </c>
      <c r="C122" s="10" t="s">
        <v>105</v>
      </c>
      <c r="D122" s="27" t="s">
        <v>106</v>
      </c>
      <c r="E122" s="10" t="s">
        <v>92</v>
      </c>
      <c r="F122" s="27" t="s">
        <v>51</v>
      </c>
      <c r="G122" s="44"/>
      <c r="H122" s="11">
        <v>35.2</v>
      </c>
      <c r="I122" s="20">
        <f t="shared" si="12"/>
        <v>21.12</v>
      </c>
      <c r="J122" s="20">
        <v>74.4</v>
      </c>
      <c r="K122" s="28">
        <f t="shared" si="13"/>
        <v>29.760000000000005</v>
      </c>
      <c r="L122" s="28">
        <f t="shared" si="14"/>
        <v>50.88000000000001</v>
      </c>
      <c r="M122" s="12">
        <v>5</v>
      </c>
      <c r="N122" s="27"/>
    </row>
    <row r="123" spans="1:14" ht="15">
      <c r="A123" s="13" t="s">
        <v>273</v>
      </c>
      <c r="B123" s="24" t="s">
        <v>272</v>
      </c>
      <c r="C123" s="13" t="s">
        <v>269</v>
      </c>
      <c r="D123" s="24" t="s">
        <v>268</v>
      </c>
      <c r="E123" s="13" t="s">
        <v>267</v>
      </c>
      <c r="F123" s="24" t="s">
        <v>11</v>
      </c>
      <c r="G123" s="39">
        <v>1</v>
      </c>
      <c r="H123" s="14">
        <v>64</v>
      </c>
      <c r="I123" s="14">
        <f t="shared" si="12"/>
        <v>38.4</v>
      </c>
      <c r="J123" s="14">
        <v>75.2</v>
      </c>
      <c r="K123" s="29">
        <f t="shared" si="13"/>
        <v>30.080000000000002</v>
      </c>
      <c r="L123" s="29">
        <f t="shared" si="14"/>
        <v>68.48</v>
      </c>
      <c r="M123" s="15">
        <v>1</v>
      </c>
      <c r="N123" s="24" t="s">
        <v>425</v>
      </c>
    </row>
    <row r="124" spans="1:14" ht="15">
      <c r="A124" s="13" t="s">
        <v>271</v>
      </c>
      <c r="B124" s="24" t="s">
        <v>270</v>
      </c>
      <c r="C124" s="13" t="s">
        <v>269</v>
      </c>
      <c r="D124" s="24" t="s">
        <v>268</v>
      </c>
      <c r="E124" s="13" t="s">
        <v>267</v>
      </c>
      <c r="F124" s="24" t="s">
        <v>11</v>
      </c>
      <c r="G124" s="40"/>
      <c r="H124" s="14">
        <v>41</v>
      </c>
      <c r="I124" s="14">
        <f t="shared" si="12"/>
        <v>24.599999999999998</v>
      </c>
      <c r="J124" s="14">
        <v>72.3</v>
      </c>
      <c r="K124" s="29">
        <f t="shared" si="13"/>
        <v>28.92</v>
      </c>
      <c r="L124" s="29">
        <f t="shared" si="14"/>
        <v>53.519999999999996</v>
      </c>
      <c r="M124" s="15">
        <v>2</v>
      </c>
      <c r="N124" s="24"/>
    </row>
    <row r="125" spans="1:14" ht="15">
      <c r="A125" s="10" t="s">
        <v>306</v>
      </c>
      <c r="B125" s="27" t="s">
        <v>305</v>
      </c>
      <c r="C125" s="10" t="s">
        <v>296</v>
      </c>
      <c r="D125" s="27" t="s">
        <v>295</v>
      </c>
      <c r="E125" s="10" t="s">
        <v>294</v>
      </c>
      <c r="F125" s="27" t="s">
        <v>11</v>
      </c>
      <c r="G125" s="42">
        <v>3</v>
      </c>
      <c r="H125" s="11">
        <v>72.8</v>
      </c>
      <c r="I125" s="20">
        <f t="shared" si="12"/>
        <v>43.68</v>
      </c>
      <c r="J125" s="20">
        <v>78.3</v>
      </c>
      <c r="K125" s="28">
        <f t="shared" si="13"/>
        <v>31.32</v>
      </c>
      <c r="L125" s="28">
        <f t="shared" si="14"/>
        <v>75</v>
      </c>
      <c r="M125" s="12">
        <v>1</v>
      </c>
      <c r="N125" s="27" t="s">
        <v>425</v>
      </c>
    </row>
    <row r="126" spans="1:14" ht="15">
      <c r="A126" s="10" t="s">
        <v>302</v>
      </c>
      <c r="B126" s="27" t="s">
        <v>301</v>
      </c>
      <c r="C126" s="10" t="s">
        <v>296</v>
      </c>
      <c r="D126" s="27" t="s">
        <v>295</v>
      </c>
      <c r="E126" s="10" t="s">
        <v>294</v>
      </c>
      <c r="F126" s="27" t="s">
        <v>11</v>
      </c>
      <c r="G126" s="43"/>
      <c r="H126" s="11">
        <v>66</v>
      </c>
      <c r="I126" s="20">
        <f t="shared" si="12"/>
        <v>39.6</v>
      </c>
      <c r="J126" s="20">
        <v>80.2</v>
      </c>
      <c r="K126" s="28">
        <f t="shared" si="13"/>
        <v>32.080000000000005</v>
      </c>
      <c r="L126" s="28">
        <f t="shared" si="14"/>
        <v>71.68</v>
      </c>
      <c r="M126" s="12">
        <v>2</v>
      </c>
      <c r="N126" s="27" t="s">
        <v>425</v>
      </c>
    </row>
    <row r="127" spans="1:14" ht="15">
      <c r="A127" s="10" t="s">
        <v>300</v>
      </c>
      <c r="B127" s="27" t="s">
        <v>299</v>
      </c>
      <c r="C127" s="10" t="s">
        <v>296</v>
      </c>
      <c r="D127" s="27" t="s">
        <v>295</v>
      </c>
      <c r="E127" s="10" t="s">
        <v>294</v>
      </c>
      <c r="F127" s="27" t="s">
        <v>11</v>
      </c>
      <c r="G127" s="43"/>
      <c r="H127" s="11">
        <v>65.7</v>
      </c>
      <c r="I127" s="20">
        <f>H127*60%</f>
        <v>39.42</v>
      </c>
      <c r="J127" s="20">
        <v>75.8</v>
      </c>
      <c r="K127" s="28">
        <f>J127*40%</f>
        <v>30.32</v>
      </c>
      <c r="L127" s="28">
        <f aca="true" t="shared" si="15" ref="L127:L138">I127+K127</f>
        <v>69.74000000000001</v>
      </c>
      <c r="M127" s="12">
        <v>3</v>
      </c>
      <c r="N127" s="33" t="s">
        <v>426</v>
      </c>
    </row>
    <row r="128" spans="1:14" ht="15">
      <c r="A128" s="10" t="s">
        <v>304</v>
      </c>
      <c r="B128" s="27" t="s">
        <v>303</v>
      </c>
      <c r="C128" s="10" t="s">
        <v>296</v>
      </c>
      <c r="D128" s="27" t="s">
        <v>295</v>
      </c>
      <c r="E128" s="10" t="s">
        <v>294</v>
      </c>
      <c r="F128" s="27" t="s">
        <v>11</v>
      </c>
      <c r="G128" s="43"/>
      <c r="H128" s="11">
        <v>66.3</v>
      </c>
      <c r="I128" s="20">
        <f aca="true" t="shared" si="16" ref="I128:I164">H128*60%</f>
        <v>39.779999999999994</v>
      </c>
      <c r="J128" s="20">
        <v>74.8</v>
      </c>
      <c r="K128" s="28">
        <f aca="true" t="shared" si="17" ref="K128:K164">J128*40%</f>
        <v>29.92</v>
      </c>
      <c r="L128" s="28">
        <f t="shared" si="15"/>
        <v>69.69999999999999</v>
      </c>
      <c r="M128" s="12">
        <v>4</v>
      </c>
      <c r="N128" s="27"/>
    </row>
    <row r="129" spans="1:14" ht="15">
      <c r="A129" s="10" t="s">
        <v>298</v>
      </c>
      <c r="B129" s="27" t="s">
        <v>297</v>
      </c>
      <c r="C129" s="10" t="s">
        <v>296</v>
      </c>
      <c r="D129" s="27" t="s">
        <v>295</v>
      </c>
      <c r="E129" s="10" t="s">
        <v>294</v>
      </c>
      <c r="F129" s="27" t="s">
        <v>11</v>
      </c>
      <c r="G129" s="44"/>
      <c r="H129" s="11">
        <v>46.4</v>
      </c>
      <c r="I129" s="20">
        <f t="shared" si="16"/>
        <v>27.84</v>
      </c>
      <c r="J129" s="20">
        <v>60.2</v>
      </c>
      <c r="K129" s="28">
        <f t="shared" si="17"/>
        <v>24.080000000000002</v>
      </c>
      <c r="L129" s="28">
        <f t="shared" si="15"/>
        <v>51.92</v>
      </c>
      <c r="M129" s="12">
        <v>5</v>
      </c>
      <c r="N129" s="27"/>
    </row>
    <row r="130" spans="1:14" ht="15">
      <c r="A130" s="13" t="s">
        <v>313</v>
      </c>
      <c r="B130" s="24" t="s">
        <v>312</v>
      </c>
      <c r="C130" s="13" t="s">
        <v>309</v>
      </c>
      <c r="D130" s="24" t="s">
        <v>308</v>
      </c>
      <c r="E130" s="13" t="s">
        <v>307</v>
      </c>
      <c r="F130" s="24" t="s">
        <v>11</v>
      </c>
      <c r="G130" s="39">
        <v>1</v>
      </c>
      <c r="H130" s="34">
        <v>76.5</v>
      </c>
      <c r="I130" s="14">
        <f t="shared" si="16"/>
        <v>45.9</v>
      </c>
      <c r="J130" s="34">
        <v>77.2</v>
      </c>
      <c r="K130" s="29">
        <f t="shared" si="17"/>
        <v>30.880000000000003</v>
      </c>
      <c r="L130" s="29">
        <f t="shared" si="15"/>
        <v>76.78</v>
      </c>
      <c r="M130" s="15">
        <v>1</v>
      </c>
      <c r="N130" s="24" t="s">
        <v>425</v>
      </c>
    </row>
    <row r="131" spans="1:14" ht="15">
      <c r="A131" s="13" t="s">
        <v>315</v>
      </c>
      <c r="B131" s="24" t="s">
        <v>314</v>
      </c>
      <c r="C131" s="13" t="s">
        <v>309</v>
      </c>
      <c r="D131" s="24" t="s">
        <v>308</v>
      </c>
      <c r="E131" s="13" t="s">
        <v>307</v>
      </c>
      <c r="F131" s="24" t="s">
        <v>11</v>
      </c>
      <c r="G131" s="41"/>
      <c r="H131" s="34">
        <v>77</v>
      </c>
      <c r="I131" s="14">
        <f t="shared" si="16"/>
        <v>46.199999999999996</v>
      </c>
      <c r="J131" s="34">
        <v>75.1</v>
      </c>
      <c r="K131" s="29">
        <f t="shared" si="17"/>
        <v>30.04</v>
      </c>
      <c r="L131" s="29">
        <f t="shared" si="15"/>
        <v>76.24</v>
      </c>
      <c r="M131" s="15">
        <v>2</v>
      </c>
      <c r="N131" s="24"/>
    </row>
    <row r="132" spans="1:14" ht="15">
      <c r="A132" s="13" t="s">
        <v>311</v>
      </c>
      <c r="B132" s="24" t="s">
        <v>310</v>
      </c>
      <c r="C132" s="13" t="s">
        <v>309</v>
      </c>
      <c r="D132" s="24" t="s">
        <v>308</v>
      </c>
      <c r="E132" s="13" t="s">
        <v>307</v>
      </c>
      <c r="F132" s="24" t="s">
        <v>11</v>
      </c>
      <c r="G132" s="40"/>
      <c r="H132" s="34">
        <v>68.5</v>
      </c>
      <c r="I132" s="14">
        <f t="shared" si="16"/>
        <v>41.1</v>
      </c>
      <c r="J132" s="34">
        <v>76</v>
      </c>
      <c r="K132" s="29">
        <f t="shared" si="17"/>
        <v>30.400000000000002</v>
      </c>
      <c r="L132" s="29">
        <f t="shared" si="15"/>
        <v>71.5</v>
      </c>
      <c r="M132" s="15">
        <v>3</v>
      </c>
      <c r="N132" s="24"/>
    </row>
    <row r="133" spans="1:14" ht="15">
      <c r="A133" s="19" t="s">
        <v>329</v>
      </c>
      <c r="B133" s="25" t="s">
        <v>328</v>
      </c>
      <c r="C133" s="19" t="s">
        <v>317</v>
      </c>
      <c r="D133" s="25" t="s">
        <v>316</v>
      </c>
      <c r="E133" s="19" t="s">
        <v>13</v>
      </c>
      <c r="F133" s="25" t="s">
        <v>11</v>
      </c>
      <c r="G133" s="36">
        <v>2</v>
      </c>
      <c r="H133" s="20">
        <v>73</v>
      </c>
      <c r="I133" s="20">
        <f t="shared" si="16"/>
        <v>43.8</v>
      </c>
      <c r="J133" s="20">
        <v>78.7</v>
      </c>
      <c r="K133" s="28">
        <f t="shared" si="17"/>
        <v>31.480000000000004</v>
      </c>
      <c r="L133" s="28">
        <f t="shared" si="15"/>
        <v>75.28</v>
      </c>
      <c r="M133" s="21">
        <v>1</v>
      </c>
      <c r="N133" s="25" t="s">
        <v>425</v>
      </c>
    </row>
    <row r="134" spans="1:14" ht="15">
      <c r="A134" s="19" t="s">
        <v>327</v>
      </c>
      <c r="B134" s="25" t="s">
        <v>326</v>
      </c>
      <c r="C134" s="19" t="s">
        <v>317</v>
      </c>
      <c r="D134" s="25" t="s">
        <v>316</v>
      </c>
      <c r="E134" s="19" t="s">
        <v>13</v>
      </c>
      <c r="F134" s="25" t="s">
        <v>11</v>
      </c>
      <c r="G134" s="37"/>
      <c r="H134" s="20">
        <v>70.5</v>
      </c>
      <c r="I134" s="20">
        <f t="shared" si="16"/>
        <v>42.3</v>
      </c>
      <c r="J134" s="20">
        <v>79.1</v>
      </c>
      <c r="K134" s="28">
        <f t="shared" si="17"/>
        <v>31.64</v>
      </c>
      <c r="L134" s="28">
        <f t="shared" si="15"/>
        <v>73.94</v>
      </c>
      <c r="M134" s="21">
        <v>2</v>
      </c>
      <c r="N134" s="25" t="s">
        <v>425</v>
      </c>
    </row>
    <row r="135" spans="1:14" ht="15">
      <c r="A135" s="19" t="s">
        <v>323</v>
      </c>
      <c r="B135" s="25" t="s">
        <v>322</v>
      </c>
      <c r="C135" s="19" t="s">
        <v>317</v>
      </c>
      <c r="D135" s="25" t="s">
        <v>316</v>
      </c>
      <c r="E135" s="19" t="s">
        <v>13</v>
      </c>
      <c r="F135" s="25" t="s">
        <v>11</v>
      </c>
      <c r="G135" s="37"/>
      <c r="H135" s="20">
        <v>66.5</v>
      </c>
      <c r="I135" s="20">
        <f t="shared" si="16"/>
        <v>39.9</v>
      </c>
      <c r="J135" s="20">
        <v>79.1</v>
      </c>
      <c r="K135" s="28">
        <f t="shared" si="17"/>
        <v>31.64</v>
      </c>
      <c r="L135" s="28">
        <f t="shared" si="15"/>
        <v>71.53999999999999</v>
      </c>
      <c r="M135" s="21">
        <v>3</v>
      </c>
      <c r="N135" s="25"/>
    </row>
    <row r="136" spans="1:14" ht="15">
      <c r="A136" s="19" t="s">
        <v>321</v>
      </c>
      <c r="B136" s="25" t="s">
        <v>320</v>
      </c>
      <c r="C136" s="19" t="s">
        <v>317</v>
      </c>
      <c r="D136" s="25" t="s">
        <v>316</v>
      </c>
      <c r="E136" s="19" t="s">
        <v>13</v>
      </c>
      <c r="F136" s="25" t="s">
        <v>11</v>
      </c>
      <c r="G136" s="37"/>
      <c r="H136" s="20">
        <v>66</v>
      </c>
      <c r="I136" s="20">
        <f t="shared" si="16"/>
        <v>39.6</v>
      </c>
      <c r="J136" s="20">
        <v>77.4</v>
      </c>
      <c r="K136" s="28">
        <f t="shared" si="17"/>
        <v>30.960000000000004</v>
      </c>
      <c r="L136" s="28">
        <f t="shared" si="15"/>
        <v>70.56</v>
      </c>
      <c r="M136" s="21">
        <v>4</v>
      </c>
      <c r="N136" s="25"/>
    </row>
    <row r="137" spans="1:14" ht="15">
      <c r="A137" s="19" t="s">
        <v>325</v>
      </c>
      <c r="B137" s="25" t="s">
        <v>324</v>
      </c>
      <c r="C137" s="19" t="s">
        <v>317</v>
      </c>
      <c r="D137" s="25" t="s">
        <v>316</v>
      </c>
      <c r="E137" s="19" t="s">
        <v>13</v>
      </c>
      <c r="F137" s="25" t="s">
        <v>11</v>
      </c>
      <c r="G137" s="37"/>
      <c r="H137" s="20">
        <v>67.5</v>
      </c>
      <c r="I137" s="20">
        <f t="shared" si="16"/>
        <v>40.5</v>
      </c>
      <c r="J137" s="20">
        <v>75.5</v>
      </c>
      <c r="K137" s="28">
        <f t="shared" si="17"/>
        <v>30.200000000000003</v>
      </c>
      <c r="L137" s="28">
        <f t="shared" si="15"/>
        <v>70.7</v>
      </c>
      <c r="M137" s="21">
        <v>5</v>
      </c>
      <c r="N137" s="25"/>
    </row>
    <row r="138" spans="1:14" ht="15">
      <c r="A138" s="19" t="s">
        <v>319</v>
      </c>
      <c r="B138" s="25" t="s">
        <v>318</v>
      </c>
      <c r="C138" s="19" t="s">
        <v>317</v>
      </c>
      <c r="D138" s="25" t="s">
        <v>316</v>
      </c>
      <c r="E138" s="19" t="s">
        <v>13</v>
      </c>
      <c r="F138" s="25" t="s">
        <v>11</v>
      </c>
      <c r="G138" s="38"/>
      <c r="H138" s="20">
        <v>65</v>
      </c>
      <c r="I138" s="20">
        <f t="shared" si="16"/>
        <v>39</v>
      </c>
      <c r="J138" s="20">
        <v>75.2</v>
      </c>
      <c r="K138" s="28">
        <f t="shared" si="17"/>
        <v>30.080000000000002</v>
      </c>
      <c r="L138" s="28">
        <f t="shared" si="15"/>
        <v>69.08</v>
      </c>
      <c r="M138" s="21">
        <v>6</v>
      </c>
      <c r="N138" s="25"/>
    </row>
    <row r="139" spans="1:14" ht="15">
      <c r="A139" s="13" t="s">
        <v>337</v>
      </c>
      <c r="B139" s="24" t="s">
        <v>336</v>
      </c>
      <c r="C139" s="13" t="s">
        <v>331</v>
      </c>
      <c r="D139" s="24" t="s">
        <v>330</v>
      </c>
      <c r="E139" s="13" t="s">
        <v>294</v>
      </c>
      <c r="F139" s="24" t="s">
        <v>11</v>
      </c>
      <c r="G139" s="39">
        <v>2</v>
      </c>
      <c r="H139" s="14">
        <v>73.4</v>
      </c>
      <c r="I139" s="14">
        <f t="shared" si="16"/>
        <v>44.04</v>
      </c>
      <c r="J139" s="14">
        <v>75.9</v>
      </c>
      <c r="K139" s="29">
        <f t="shared" si="17"/>
        <v>30.360000000000003</v>
      </c>
      <c r="L139" s="29">
        <f aca="true" t="shared" si="18" ref="L139:L164">I139+K139</f>
        <v>74.4</v>
      </c>
      <c r="M139" s="15">
        <v>1</v>
      </c>
      <c r="N139" s="24" t="s">
        <v>425</v>
      </c>
    </row>
    <row r="140" spans="1:14" ht="15">
      <c r="A140" s="13" t="s">
        <v>335</v>
      </c>
      <c r="B140" s="24" t="s">
        <v>334</v>
      </c>
      <c r="C140" s="13" t="s">
        <v>331</v>
      </c>
      <c r="D140" s="24" t="s">
        <v>330</v>
      </c>
      <c r="E140" s="13" t="s">
        <v>294</v>
      </c>
      <c r="F140" s="24" t="s">
        <v>11</v>
      </c>
      <c r="G140" s="41"/>
      <c r="H140" s="14">
        <v>63</v>
      </c>
      <c r="I140" s="14">
        <f t="shared" si="16"/>
        <v>37.8</v>
      </c>
      <c r="J140" s="14">
        <v>76.9</v>
      </c>
      <c r="K140" s="29">
        <f t="shared" si="17"/>
        <v>30.760000000000005</v>
      </c>
      <c r="L140" s="29">
        <f t="shared" si="18"/>
        <v>68.56</v>
      </c>
      <c r="M140" s="15">
        <v>2</v>
      </c>
      <c r="N140" s="31" t="s">
        <v>425</v>
      </c>
    </row>
    <row r="141" spans="1:14" ht="15">
      <c r="A141" s="13" t="s">
        <v>333</v>
      </c>
      <c r="B141" s="24" t="s">
        <v>332</v>
      </c>
      <c r="C141" s="13" t="s">
        <v>331</v>
      </c>
      <c r="D141" s="24" t="s">
        <v>330</v>
      </c>
      <c r="E141" s="13" t="s">
        <v>294</v>
      </c>
      <c r="F141" s="24" t="s">
        <v>11</v>
      </c>
      <c r="G141" s="40"/>
      <c r="H141" s="14">
        <v>57.3</v>
      </c>
      <c r="I141" s="14">
        <f t="shared" si="16"/>
        <v>34.379999999999995</v>
      </c>
      <c r="J141" s="14">
        <v>71.5</v>
      </c>
      <c r="K141" s="29">
        <f t="shared" si="17"/>
        <v>28.6</v>
      </c>
      <c r="L141" s="29">
        <f t="shared" si="18"/>
        <v>62.98</v>
      </c>
      <c r="M141" s="15">
        <v>3</v>
      </c>
      <c r="N141" s="24"/>
    </row>
    <row r="142" spans="1:14" ht="15">
      <c r="A142" s="10" t="s">
        <v>364</v>
      </c>
      <c r="B142" s="27" t="s">
        <v>363</v>
      </c>
      <c r="C142" s="10" t="s">
        <v>360</v>
      </c>
      <c r="D142" s="27" t="s">
        <v>359</v>
      </c>
      <c r="E142" s="10" t="s">
        <v>294</v>
      </c>
      <c r="F142" s="27" t="s">
        <v>11</v>
      </c>
      <c r="G142" s="42">
        <v>2</v>
      </c>
      <c r="H142" s="11">
        <v>51.3</v>
      </c>
      <c r="I142" s="20">
        <f t="shared" si="16"/>
        <v>30.779999999999998</v>
      </c>
      <c r="J142" s="20">
        <v>75.7</v>
      </c>
      <c r="K142" s="28">
        <f t="shared" si="17"/>
        <v>30.28</v>
      </c>
      <c r="L142" s="28">
        <f t="shared" si="18"/>
        <v>61.06</v>
      </c>
      <c r="M142" s="12">
        <v>1</v>
      </c>
      <c r="N142" s="27" t="s">
        <v>425</v>
      </c>
    </row>
    <row r="143" spans="1:14" ht="15">
      <c r="A143" s="10" t="s">
        <v>362</v>
      </c>
      <c r="B143" s="27" t="s">
        <v>361</v>
      </c>
      <c r="C143" s="10" t="s">
        <v>360</v>
      </c>
      <c r="D143" s="27" t="s">
        <v>359</v>
      </c>
      <c r="E143" s="10" t="s">
        <v>294</v>
      </c>
      <c r="F143" s="27" t="s">
        <v>11</v>
      </c>
      <c r="G143" s="44"/>
      <c r="H143" s="11">
        <v>49.7</v>
      </c>
      <c r="I143" s="20">
        <f t="shared" si="16"/>
        <v>29.82</v>
      </c>
      <c r="J143" s="20">
        <v>73.9</v>
      </c>
      <c r="K143" s="28">
        <f t="shared" si="17"/>
        <v>29.560000000000002</v>
      </c>
      <c r="L143" s="28">
        <f t="shared" si="18"/>
        <v>59.38</v>
      </c>
      <c r="M143" s="12">
        <v>2</v>
      </c>
      <c r="N143" s="33" t="s">
        <v>425</v>
      </c>
    </row>
    <row r="144" spans="1:14" ht="15">
      <c r="A144" s="13" t="s">
        <v>367</v>
      </c>
      <c r="B144" s="24" t="s">
        <v>366</v>
      </c>
      <c r="C144" s="13" t="s">
        <v>269</v>
      </c>
      <c r="D144" s="24" t="s">
        <v>268</v>
      </c>
      <c r="E144" s="13" t="s">
        <v>365</v>
      </c>
      <c r="F144" s="24" t="s">
        <v>11</v>
      </c>
      <c r="G144" s="24">
        <v>1</v>
      </c>
      <c r="H144" s="14">
        <v>41.4</v>
      </c>
      <c r="I144" s="14">
        <f t="shared" si="16"/>
        <v>24.84</v>
      </c>
      <c r="J144" s="14">
        <v>78.4</v>
      </c>
      <c r="K144" s="29">
        <f t="shared" si="17"/>
        <v>31.360000000000003</v>
      </c>
      <c r="L144" s="29">
        <f t="shared" si="18"/>
        <v>56.2</v>
      </c>
      <c r="M144" s="15">
        <v>1</v>
      </c>
      <c r="N144" s="24" t="s">
        <v>425</v>
      </c>
    </row>
    <row r="145" spans="1:14" ht="15">
      <c r="A145" s="10" t="s">
        <v>371</v>
      </c>
      <c r="B145" s="27" t="s">
        <v>370</v>
      </c>
      <c r="C145" s="10" t="s">
        <v>369</v>
      </c>
      <c r="D145" s="27" t="s">
        <v>368</v>
      </c>
      <c r="E145" s="10" t="s">
        <v>267</v>
      </c>
      <c r="F145" s="27" t="s">
        <v>11</v>
      </c>
      <c r="G145" s="42">
        <v>1</v>
      </c>
      <c r="H145" s="11">
        <v>70.5</v>
      </c>
      <c r="I145" s="20">
        <f t="shared" si="16"/>
        <v>42.3</v>
      </c>
      <c r="J145" s="20">
        <v>79.1</v>
      </c>
      <c r="K145" s="28">
        <f t="shared" si="17"/>
        <v>31.64</v>
      </c>
      <c r="L145" s="28">
        <f>I145+K145</f>
        <v>73.94</v>
      </c>
      <c r="M145" s="12">
        <v>1</v>
      </c>
      <c r="N145" s="33" t="s">
        <v>426</v>
      </c>
    </row>
    <row r="146" spans="1:14" ht="15">
      <c r="A146" s="10" t="s">
        <v>373</v>
      </c>
      <c r="B146" s="27" t="s">
        <v>372</v>
      </c>
      <c r="C146" s="10" t="s">
        <v>369</v>
      </c>
      <c r="D146" s="27" t="s">
        <v>368</v>
      </c>
      <c r="E146" s="10" t="s">
        <v>267</v>
      </c>
      <c r="F146" s="27" t="s">
        <v>11</v>
      </c>
      <c r="G146" s="44"/>
      <c r="H146" s="11">
        <v>71</v>
      </c>
      <c r="I146" s="20">
        <f t="shared" si="16"/>
        <v>42.6</v>
      </c>
      <c r="J146" s="20">
        <v>71.5</v>
      </c>
      <c r="K146" s="28">
        <f t="shared" si="17"/>
        <v>28.6</v>
      </c>
      <c r="L146" s="28">
        <f>I146+K146</f>
        <v>71.2</v>
      </c>
      <c r="M146" s="12">
        <v>2</v>
      </c>
      <c r="N146" s="27"/>
    </row>
    <row r="147" spans="1:14" ht="15">
      <c r="A147" s="13" t="s">
        <v>387</v>
      </c>
      <c r="B147" s="24" t="s">
        <v>386</v>
      </c>
      <c r="C147" s="13" t="s">
        <v>309</v>
      </c>
      <c r="D147" s="24" t="s">
        <v>308</v>
      </c>
      <c r="E147" s="13" t="s">
        <v>13</v>
      </c>
      <c r="F147" s="24" t="s">
        <v>11</v>
      </c>
      <c r="G147" s="39">
        <v>1</v>
      </c>
      <c r="H147" s="14">
        <v>69.5</v>
      </c>
      <c r="I147" s="14">
        <f t="shared" si="16"/>
        <v>41.699999999999996</v>
      </c>
      <c r="J147" s="14">
        <v>76</v>
      </c>
      <c r="K147" s="29">
        <f t="shared" si="17"/>
        <v>30.400000000000002</v>
      </c>
      <c r="L147" s="29">
        <f t="shared" si="18"/>
        <v>72.1</v>
      </c>
      <c r="M147" s="15">
        <v>1</v>
      </c>
      <c r="N147" s="24" t="s">
        <v>425</v>
      </c>
    </row>
    <row r="148" spans="1:14" ht="15">
      <c r="A148" s="13" t="s">
        <v>385</v>
      </c>
      <c r="B148" s="24" t="s">
        <v>384</v>
      </c>
      <c r="C148" s="13" t="s">
        <v>309</v>
      </c>
      <c r="D148" s="24" t="s">
        <v>308</v>
      </c>
      <c r="E148" s="13" t="s">
        <v>13</v>
      </c>
      <c r="F148" s="24" t="s">
        <v>11</v>
      </c>
      <c r="G148" s="41"/>
      <c r="H148" s="14">
        <v>68</v>
      </c>
      <c r="I148" s="14">
        <f t="shared" si="16"/>
        <v>40.8</v>
      </c>
      <c r="J148" s="14">
        <v>76.7</v>
      </c>
      <c r="K148" s="29">
        <f t="shared" si="17"/>
        <v>30.680000000000003</v>
      </c>
      <c r="L148" s="29">
        <f t="shared" si="18"/>
        <v>71.48</v>
      </c>
      <c r="M148" s="15">
        <v>2</v>
      </c>
      <c r="N148" s="24"/>
    </row>
    <row r="149" spans="1:14" ht="15">
      <c r="A149" s="13" t="s">
        <v>383</v>
      </c>
      <c r="B149" s="24" t="s">
        <v>382</v>
      </c>
      <c r="C149" s="13" t="s">
        <v>309</v>
      </c>
      <c r="D149" s="24" t="s">
        <v>308</v>
      </c>
      <c r="E149" s="13" t="s">
        <v>13</v>
      </c>
      <c r="F149" s="24" t="s">
        <v>11</v>
      </c>
      <c r="G149" s="40"/>
      <c r="H149" s="14">
        <v>59.5</v>
      </c>
      <c r="I149" s="14">
        <f t="shared" si="16"/>
        <v>35.699999999999996</v>
      </c>
      <c r="J149" s="14">
        <v>74.6</v>
      </c>
      <c r="K149" s="29">
        <f t="shared" si="17"/>
        <v>29.84</v>
      </c>
      <c r="L149" s="29">
        <f t="shared" si="18"/>
        <v>65.53999999999999</v>
      </c>
      <c r="M149" s="15">
        <v>3</v>
      </c>
      <c r="N149" s="24"/>
    </row>
    <row r="150" spans="1:14" ht="15">
      <c r="A150" s="19" t="s">
        <v>394</v>
      </c>
      <c r="B150" s="25" t="s">
        <v>393</v>
      </c>
      <c r="C150" s="19" t="s">
        <v>369</v>
      </c>
      <c r="D150" s="25" t="s">
        <v>368</v>
      </c>
      <c r="E150" s="19" t="s">
        <v>388</v>
      </c>
      <c r="F150" s="25" t="s">
        <v>11</v>
      </c>
      <c r="G150" s="36">
        <v>1</v>
      </c>
      <c r="H150" s="20">
        <v>43.2</v>
      </c>
      <c r="I150" s="20">
        <f t="shared" si="16"/>
        <v>25.92</v>
      </c>
      <c r="J150" s="20">
        <v>76.8</v>
      </c>
      <c r="K150" s="28">
        <f t="shared" si="17"/>
        <v>30.72</v>
      </c>
      <c r="L150" s="28">
        <f t="shared" si="18"/>
        <v>56.64</v>
      </c>
      <c r="M150" s="21">
        <v>1</v>
      </c>
      <c r="N150" s="25" t="s">
        <v>425</v>
      </c>
    </row>
    <row r="151" spans="1:14" ht="15">
      <c r="A151" s="19" t="s">
        <v>392</v>
      </c>
      <c r="B151" s="25" t="s">
        <v>391</v>
      </c>
      <c r="C151" s="19" t="s">
        <v>369</v>
      </c>
      <c r="D151" s="25" t="s">
        <v>368</v>
      </c>
      <c r="E151" s="19" t="s">
        <v>388</v>
      </c>
      <c r="F151" s="25" t="s">
        <v>11</v>
      </c>
      <c r="G151" s="37"/>
      <c r="H151" s="20">
        <v>38.3</v>
      </c>
      <c r="I151" s="20">
        <f t="shared" si="16"/>
        <v>22.979999999999997</v>
      </c>
      <c r="J151" s="20">
        <v>76.6</v>
      </c>
      <c r="K151" s="28">
        <f t="shared" si="17"/>
        <v>30.64</v>
      </c>
      <c r="L151" s="28">
        <f t="shared" si="18"/>
        <v>53.62</v>
      </c>
      <c r="M151" s="21">
        <v>2</v>
      </c>
      <c r="N151" s="25"/>
    </row>
    <row r="152" spans="1:14" ht="15">
      <c r="A152" s="19" t="s">
        <v>390</v>
      </c>
      <c r="B152" s="25" t="s">
        <v>389</v>
      </c>
      <c r="C152" s="19" t="s">
        <v>369</v>
      </c>
      <c r="D152" s="25" t="s">
        <v>368</v>
      </c>
      <c r="E152" s="19" t="s">
        <v>388</v>
      </c>
      <c r="F152" s="25" t="s">
        <v>11</v>
      </c>
      <c r="G152" s="38"/>
      <c r="H152" s="20">
        <v>36.1</v>
      </c>
      <c r="I152" s="20">
        <f t="shared" si="16"/>
        <v>21.66</v>
      </c>
      <c r="J152" s="20">
        <v>75.4</v>
      </c>
      <c r="K152" s="28">
        <f t="shared" si="17"/>
        <v>30.160000000000004</v>
      </c>
      <c r="L152" s="28">
        <f t="shared" si="18"/>
        <v>51.82000000000001</v>
      </c>
      <c r="M152" s="21">
        <v>3</v>
      </c>
      <c r="N152" s="25"/>
    </row>
    <row r="153" spans="1:14" ht="15">
      <c r="A153" s="13" t="s">
        <v>399</v>
      </c>
      <c r="B153" s="24" t="s">
        <v>398</v>
      </c>
      <c r="C153" s="13" t="s">
        <v>369</v>
      </c>
      <c r="D153" s="24" t="s">
        <v>368</v>
      </c>
      <c r="E153" s="13" t="s">
        <v>395</v>
      </c>
      <c r="F153" s="24" t="s">
        <v>11</v>
      </c>
      <c r="G153" s="39">
        <v>1</v>
      </c>
      <c r="H153" s="14">
        <v>42.2</v>
      </c>
      <c r="I153" s="14">
        <f t="shared" si="16"/>
        <v>25.32</v>
      </c>
      <c r="J153" s="14">
        <v>75</v>
      </c>
      <c r="K153" s="29">
        <f t="shared" si="17"/>
        <v>30</v>
      </c>
      <c r="L153" s="29">
        <f t="shared" si="18"/>
        <v>55.32</v>
      </c>
      <c r="M153" s="15">
        <v>1</v>
      </c>
      <c r="N153" s="24" t="s">
        <v>425</v>
      </c>
    </row>
    <row r="154" spans="1:14" ht="15">
      <c r="A154" s="13" t="s">
        <v>397</v>
      </c>
      <c r="B154" s="24" t="s">
        <v>396</v>
      </c>
      <c r="C154" s="13" t="s">
        <v>369</v>
      </c>
      <c r="D154" s="24" t="s">
        <v>368</v>
      </c>
      <c r="E154" s="13" t="s">
        <v>395</v>
      </c>
      <c r="F154" s="24" t="s">
        <v>11</v>
      </c>
      <c r="G154" s="40"/>
      <c r="H154" s="14">
        <v>37</v>
      </c>
      <c r="I154" s="14">
        <f t="shared" si="16"/>
        <v>22.2</v>
      </c>
      <c r="J154" s="14">
        <v>75.1</v>
      </c>
      <c r="K154" s="29">
        <f t="shared" si="17"/>
        <v>30.04</v>
      </c>
      <c r="L154" s="29">
        <f t="shared" si="18"/>
        <v>52.239999999999995</v>
      </c>
      <c r="M154" s="15">
        <v>2</v>
      </c>
      <c r="N154" s="24"/>
    </row>
    <row r="155" spans="1:14" ht="15">
      <c r="A155" s="10" t="s">
        <v>407</v>
      </c>
      <c r="B155" s="27" t="s">
        <v>406</v>
      </c>
      <c r="C155" s="10" t="s">
        <v>401</v>
      </c>
      <c r="D155" s="27" t="s">
        <v>400</v>
      </c>
      <c r="E155" s="10" t="s">
        <v>13</v>
      </c>
      <c r="F155" s="27" t="s">
        <v>11</v>
      </c>
      <c r="G155" s="42">
        <v>1</v>
      </c>
      <c r="H155" s="11">
        <v>75</v>
      </c>
      <c r="I155" s="20">
        <f t="shared" si="16"/>
        <v>45</v>
      </c>
      <c r="J155" s="20">
        <v>74.2</v>
      </c>
      <c r="K155" s="28">
        <f t="shared" si="17"/>
        <v>29.680000000000003</v>
      </c>
      <c r="L155" s="28">
        <f t="shared" si="18"/>
        <v>74.68</v>
      </c>
      <c r="M155" s="12">
        <v>1</v>
      </c>
      <c r="N155" s="27" t="s">
        <v>425</v>
      </c>
    </row>
    <row r="156" spans="1:14" ht="15">
      <c r="A156" s="10" t="s">
        <v>405</v>
      </c>
      <c r="B156" s="27" t="s">
        <v>404</v>
      </c>
      <c r="C156" s="10" t="s">
        <v>401</v>
      </c>
      <c r="D156" s="27" t="s">
        <v>400</v>
      </c>
      <c r="E156" s="10" t="s">
        <v>13</v>
      </c>
      <c r="F156" s="27" t="s">
        <v>11</v>
      </c>
      <c r="G156" s="43"/>
      <c r="H156" s="11">
        <v>68.5</v>
      </c>
      <c r="I156" s="20">
        <f t="shared" si="16"/>
        <v>41.1</v>
      </c>
      <c r="J156" s="20">
        <v>74.8</v>
      </c>
      <c r="K156" s="28">
        <f t="shared" si="17"/>
        <v>29.92</v>
      </c>
      <c r="L156" s="28">
        <f t="shared" si="18"/>
        <v>71.02000000000001</v>
      </c>
      <c r="M156" s="12">
        <v>2</v>
      </c>
      <c r="N156" s="27"/>
    </row>
    <row r="157" spans="1:14" ht="15">
      <c r="A157" s="10" t="s">
        <v>403</v>
      </c>
      <c r="B157" s="27" t="s">
        <v>402</v>
      </c>
      <c r="C157" s="10" t="s">
        <v>401</v>
      </c>
      <c r="D157" s="27" t="s">
        <v>400</v>
      </c>
      <c r="E157" s="10" t="s">
        <v>13</v>
      </c>
      <c r="F157" s="27" t="s">
        <v>11</v>
      </c>
      <c r="G157" s="44"/>
      <c r="H157" s="11">
        <v>68</v>
      </c>
      <c r="I157" s="20">
        <f t="shared" si="16"/>
        <v>40.8</v>
      </c>
      <c r="J157" s="20">
        <v>77</v>
      </c>
      <c r="K157" s="28">
        <f t="shared" si="17"/>
        <v>30.8</v>
      </c>
      <c r="L157" s="28">
        <f t="shared" si="18"/>
        <v>71.6</v>
      </c>
      <c r="M157" s="12">
        <v>3</v>
      </c>
      <c r="N157" s="27"/>
    </row>
    <row r="158" spans="1:14" ht="15">
      <c r="A158" s="13" t="s">
        <v>415</v>
      </c>
      <c r="B158" s="24" t="s">
        <v>414</v>
      </c>
      <c r="C158" s="13" t="s">
        <v>409</v>
      </c>
      <c r="D158" s="24" t="s">
        <v>408</v>
      </c>
      <c r="E158" s="13" t="s">
        <v>13</v>
      </c>
      <c r="F158" s="24" t="s">
        <v>11</v>
      </c>
      <c r="G158" s="39">
        <v>1</v>
      </c>
      <c r="H158" s="14">
        <v>72.5</v>
      </c>
      <c r="I158" s="14">
        <f t="shared" si="16"/>
        <v>43.5</v>
      </c>
      <c r="J158" s="14">
        <v>80.6</v>
      </c>
      <c r="K158" s="29">
        <f t="shared" si="17"/>
        <v>32.24</v>
      </c>
      <c r="L158" s="29">
        <f>I158+K158</f>
        <v>75.74000000000001</v>
      </c>
      <c r="M158" s="15">
        <v>1</v>
      </c>
      <c r="N158" s="24" t="s">
        <v>425</v>
      </c>
    </row>
    <row r="159" spans="1:14" ht="15">
      <c r="A159" s="13" t="s">
        <v>411</v>
      </c>
      <c r="B159" s="24" t="s">
        <v>410</v>
      </c>
      <c r="C159" s="13" t="s">
        <v>409</v>
      </c>
      <c r="D159" s="24" t="s">
        <v>408</v>
      </c>
      <c r="E159" s="13" t="s">
        <v>13</v>
      </c>
      <c r="F159" s="24" t="s">
        <v>11</v>
      </c>
      <c r="G159" s="41"/>
      <c r="H159" s="14">
        <v>67</v>
      </c>
      <c r="I159" s="14">
        <f t="shared" si="16"/>
        <v>40.199999999999996</v>
      </c>
      <c r="J159" s="14">
        <v>79.4</v>
      </c>
      <c r="K159" s="29">
        <f t="shared" si="17"/>
        <v>31.760000000000005</v>
      </c>
      <c r="L159" s="29">
        <f>I159+K159</f>
        <v>71.96000000000001</v>
      </c>
      <c r="M159" s="15">
        <v>2</v>
      </c>
      <c r="N159" s="24"/>
    </row>
    <row r="160" spans="1:14" ht="15">
      <c r="A160" s="13" t="s">
        <v>413</v>
      </c>
      <c r="B160" s="24" t="s">
        <v>412</v>
      </c>
      <c r="C160" s="13" t="s">
        <v>409</v>
      </c>
      <c r="D160" s="24" t="s">
        <v>408</v>
      </c>
      <c r="E160" s="13" t="s">
        <v>13</v>
      </c>
      <c r="F160" s="24" t="s">
        <v>11</v>
      </c>
      <c r="G160" s="40"/>
      <c r="H160" s="14">
        <v>67.5</v>
      </c>
      <c r="I160" s="14">
        <f t="shared" si="16"/>
        <v>40.5</v>
      </c>
      <c r="J160" s="14">
        <v>73.8</v>
      </c>
      <c r="K160" s="29">
        <f t="shared" si="17"/>
        <v>29.52</v>
      </c>
      <c r="L160" s="29">
        <f>I160+K160</f>
        <v>70.02</v>
      </c>
      <c r="M160" s="15">
        <v>3</v>
      </c>
      <c r="N160" s="24"/>
    </row>
    <row r="161" spans="1:14" ht="15">
      <c r="A161" s="10" t="s">
        <v>424</v>
      </c>
      <c r="B161" s="27" t="s">
        <v>423</v>
      </c>
      <c r="C161" s="10" t="s">
        <v>369</v>
      </c>
      <c r="D161" s="27" t="s">
        <v>368</v>
      </c>
      <c r="E161" s="10" t="s">
        <v>294</v>
      </c>
      <c r="F161" s="27" t="s">
        <v>11</v>
      </c>
      <c r="G161" s="42">
        <v>2</v>
      </c>
      <c r="H161" s="11">
        <v>66.1</v>
      </c>
      <c r="I161" s="20">
        <f t="shared" si="16"/>
        <v>39.66</v>
      </c>
      <c r="J161" s="20">
        <v>73.1</v>
      </c>
      <c r="K161" s="28">
        <f t="shared" si="17"/>
        <v>29.24</v>
      </c>
      <c r="L161" s="28">
        <f t="shared" si="18"/>
        <v>68.89999999999999</v>
      </c>
      <c r="M161" s="12">
        <v>1</v>
      </c>
      <c r="N161" s="27" t="s">
        <v>425</v>
      </c>
    </row>
    <row r="162" spans="1:14" ht="15">
      <c r="A162" s="10" t="s">
        <v>422</v>
      </c>
      <c r="B162" s="27" t="s">
        <v>421</v>
      </c>
      <c r="C162" s="10" t="s">
        <v>369</v>
      </c>
      <c r="D162" s="27" t="s">
        <v>368</v>
      </c>
      <c r="E162" s="10" t="s">
        <v>294</v>
      </c>
      <c r="F162" s="27" t="s">
        <v>11</v>
      </c>
      <c r="G162" s="43"/>
      <c r="H162" s="11">
        <v>61.1</v>
      </c>
      <c r="I162" s="20">
        <f t="shared" si="16"/>
        <v>36.66</v>
      </c>
      <c r="J162" s="20">
        <v>73.7</v>
      </c>
      <c r="K162" s="28">
        <f t="shared" si="17"/>
        <v>29.480000000000004</v>
      </c>
      <c r="L162" s="28">
        <f t="shared" si="18"/>
        <v>66.14</v>
      </c>
      <c r="M162" s="12">
        <v>2</v>
      </c>
      <c r="N162" s="27" t="s">
        <v>425</v>
      </c>
    </row>
    <row r="163" spans="1:14" ht="15">
      <c r="A163" s="10" t="s">
        <v>420</v>
      </c>
      <c r="B163" s="27" t="s">
        <v>419</v>
      </c>
      <c r="C163" s="10" t="s">
        <v>369</v>
      </c>
      <c r="D163" s="27" t="s">
        <v>368</v>
      </c>
      <c r="E163" s="10" t="s">
        <v>294</v>
      </c>
      <c r="F163" s="27" t="s">
        <v>11</v>
      </c>
      <c r="G163" s="44"/>
      <c r="H163" s="11">
        <v>56.5</v>
      </c>
      <c r="I163" s="20">
        <f t="shared" si="16"/>
        <v>33.9</v>
      </c>
      <c r="J163" s="20">
        <v>74.6</v>
      </c>
      <c r="K163" s="28">
        <f t="shared" si="17"/>
        <v>29.84</v>
      </c>
      <c r="L163" s="28">
        <f t="shared" si="18"/>
        <v>63.739999999999995</v>
      </c>
      <c r="M163" s="12">
        <v>3</v>
      </c>
      <c r="N163" s="27"/>
    </row>
    <row r="164" spans="1:14" ht="15">
      <c r="A164" s="13" t="s">
        <v>418</v>
      </c>
      <c r="B164" s="24" t="s">
        <v>417</v>
      </c>
      <c r="C164" s="13" t="s">
        <v>416</v>
      </c>
      <c r="D164" s="24" t="s">
        <v>10</v>
      </c>
      <c r="E164" s="13" t="s">
        <v>395</v>
      </c>
      <c r="F164" s="24" t="s">
        <v>11</v>
      </c>
      <c r="G164" s="24">
        <v>1</v>
      </c>
      <c r="H164" s="14">
        <v>59.3</v>
      </c>
      <c r="I164" s="14">
        <f t="shared" si="16"/>
        <v>35.58</v>
      </c>
      <c r="J164" s="14">
        <v>77.2</v>
      </c>
      <c r="K164" s="29">
        <f t="shared" si="17"/>
        <v>30.880000000000003</v>
      </c>
      <c r="L164" s="29">
        <f t="shared" si="18"/>
        <v>66.46000000000001</v>
      </c>
      <c r="M164" s="15">
        <v>1</v>
      </c>
      <c r="N164" s="31" t="s">
        <v>425</v>
      </c>
    </row>
  </sheetData>
  <sheetProtection/>
  <mergeCells count="44">
    <mergeCell ref="G158:G160"/>
    <mergeCell ref="G161:G163"/>
    <mergeCell ref="G133:G138"/>
    <mergeCell ref="G139:G141"/>
    <mergeCell ref="G142:G143"/>
    <mergeCell ref="G145:G146"/>
    <mergeCell ref="G147:G149"/>
    <mergeCell ref="G150:G152"/>
    <mergeCell ref="G51:G53"/>
    <mergeCell ref="G54:G55"/>
    <mergeCell ref="G56:G57"/>
    <mergeCell ref="G58:G60"/>
    <mergeCell ref="G153:G154"/>
    <mergeCell ref="G155:G157"/>
    <mergeCell ref="G111:G113"/>
    <mergeCell ref="G114:G117"/>
    <mergeCell ref="G125:G129"/>
    <mergeCell ref="G130:G132"/>
    <mergeCell ref="A1:N1"/>
    <mergeCell ref="A2:N2"/>
    <mergeCell ref="A3:N3"/>
    <mergeCell ref="A4:N4"/>
    <mergeCell ref="A61:N61"/>
    <mergeCell ref="G33:G35"/>
    <mergeCell ref="G42:G43"/>
    <mergeCell ref="G6:G8"/>
    <mergeCell ref="G10:G11"/>
    <mergeCell ref="G49:G50"/>
    <mergeCell ref="G12:G17"/>
    <mergeCell ref="G18:G20"/>
    <mergeCell ref="G22:G24"/>
    <mergeCell ref="G25:G26"/>
    <mergeCell ref="G27:G29"/>
    <mergeCell ref="G30:G32"/>
    <mergeCell ref="G44:G46"/>
    <mergeCell ref="G47:G48"/>
    <mergeCell ref="G36:G38"/>
    <mergeCell ref="G39:G41"/>
    <mergeCell ref="G118:G122"/>
    <mergeCell ref="G123:G124"/>
    <mergeCell ref="G63:G65"/>
    <mergeCell ref="G67:G69"/>
    <mergeCell ref="G70:G72"/>
    <mergeCell ref="G73:G110"/>
  </mergeCells>
  <printOptions horizontalCentered="1" verticalCentered="1"/>
  <pageMargins left="0.15748031496062992" right="0.15748031496062992" top="0.5511811023622047" bottom="0.55" header="0.31496062992125984" footer="0.27"/>
  <pageSetup orientation="landscape" paperSize="9" scale="9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2017-05-11T02:11:45Z</cp:lastPrinted>
  <dcterms:created xsi:type="dcterms:W3CDTF">2016-03-17T02:27:22Z</dcterms:created>
  <dcterms:modified xsi:type="dcterms:W3CDTF">2020-10-19T06:55:23Z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