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<sst xmlns="http://schemas.openxmlformats.org/spreadsheetml/2006/main" count="245" uniqueCount="177">
  <si>
    <t>2020年武夷山市事业单位公开招聘工作人员笔试面试合格进入体检人员名单公示</t>
  </si>
  <si>
    <t>公示时间：2020年10月19日—10月23日</t>
  </si>
  <si>
    <t>说明：（1）笔面试成绩各占比例笔试专业知识的岗位，按笔试成绩占60％、面试成绩占40％的比例计算；笔试《综合基础知识》的岗位，按笔试成绩占50％、面试（含片断教学、才艺展示、技能操作、专业技能面试等。                            （2）面试成绩最低合格线面试成绩最低合格线为60分。若进入面试人数少于或等于招聘人数时，报考者的面试成绩应达到70分及以上，方可进入体检和考察。
（3）出现总成绩相同时的处理方法
同一岗位2名以上考生笔试面试总成绩相同时，名次按笔试成绩排列；若笔试、面试成绩也相同的，则报经同级公务员主管部门同意后加试一场测试，名次按加试的测试成绩排列。
（4）备注栏内带名次后加“*”号为拟进入体检人员，体检具体时间待确定后另行通知。
（5）本名单如有失误，请与武夷山市人力资源和社会保障局人力资源开发室联系（0599－5302560）。</t>
  </si>
  <si>
    <t>序号</t>
  </si>
  <si>
    <t>姓名</t>
  </si>
  <si>
    <t>单位名称</t>
  </si>
  <si>
    <t>岗位代码</t>
  </si>
  <si>
    <t>单位代码</t>
  </si>
  <si>
    <t>招收人数</t>
  </si>
  <si>
    <t>笔试成绩</t>
  </si>
  <si>
    <t>笔试折后</t>
  </si>
  <si>
    <t>面试   成绩</t>
  </si>
  <si>
    <t>面试  折后</t>
  </si>
  <si>
    <t>综合    成绩</t>
  </si>
  <si>
    <t>综合    名次</t>
  </si>
  <si>
    <t>备注</t>
  </si>
  <si>
    <t>1</t>
  </si>
  <si>
    <t>江山娇</t>
  </si>
  <si>
    <t>武夷山市立医院</t>
  </si>
  <si>
    <t>400</t>
  </si>
  <si>
    <t>31</t>
  </si>
  <si>
    <t>*</t>
  </si>
  <si>
    <t>2</t>
  </si>
  <si>
    <t>林承怀</t>
  </si>
  <si>
    <t>3</t>
  </si>
  <si>
    <t>王文静</t>
  </si>
  <si>
    <t>32</t>
  </si>
  <si>
    <t>4</t>
  </si>
  <si>
    <t>汪华龙</t>
  </si>
  <si>
    <t>33</t>
  </si>
  <si>
    <t>5</t>
  </si>
  <si>
    <t>许鸿</t>
  </si>
  <si>
    <t>6</t>
  </si>
  <si>
    <t>郑丽娟</t>
  </si>
  <si>
    <t>7</t>
  </si>
  <si>
    <t>占韵</t>
  </si>
  <si>
    <t>8</t>
  </si>
  <si>
    <t>陈华军</t>
  </si>
  <si>
    <t>9</t>
  </si>
  <si>
    <t>林一芳</t>
  </si>
  <si>
    <t>10</t>
  </si>
  <si>
    <t>马文</t>
  </si>
  <si>
    <t>34</t>
  </si>
  <si>
    <t>11</t>
  </si>
  <si>
    <t>裴乐妹</t>
  </si>
  <si>
    <t>12</t>
  </si>
  <si>
    <t>郭倩</t>
  </si>
  <si>
    <t>13</t>
  </si>
  <si>
    <t>吴海彪</t>
  </si>
  <si>
    <t>14</t>
  </si>
  <si>
    <t>郑敏</t>
  </si>
  <si>
    <t>35</t>
  </si>
  <si>
    <t>15</t>
  </si>
  <si>
    <t>曾能强</t>
  </si>
  <si>
    <t>16</t>
  </si>
  <si>
    <t>黄国娇</t>
  </si>
  <si>
    <t>17</t>
  </si>
  <si>
    <t>张一胜</t>
  </si>
  <si>
    <t>18</t>
  </si>
  <si>
    <t>杨丹丹</t>
  </si>
  <si>
    <t>19</t>
  </si>
  <si>
    <t>左红冰</t>
  </si>
  <si>
    <t>20</t>
  </si>
  <si>
    <t>刘秋平</t>
  </si>
  <si>
    <t>21</t>
  </si>
  <si>
    <t>钟梦丽</t>
  </si>
  <si>
    <t>武夷山市妇幼保健院</t>
  </si>
  <si>
    <t>402</t>
  </si>
  <si>
    <t>22</t>
  </si>
  <si>
    <t>叶灵菲</t>
  </si>
  <si>
    <t>23</t>
  </si>
  <si>
    <t>卢羡娇</t>
  </si>
  <si>
    <t>24</t>
  </si>
  <si>
    <t>刘仙丽</t>
  </si>
  <si>
    <t>25</t>
  </si>
  <si>
    <t>唐妮</t>
  </si>
  <si>
    <t>26</t>
  </si>
  <si>
    <t>方璐</t>
  </si>
  <si>
    <t>27</t>
  </si>
  <si>
    <t>谢清秀</t>
  </si>
  <si>
    <t>28</t>
  </si>
  <si>
    <t>廖思雨</t>
  </si>
  <si>
    <t>29</t>
  </si>
  <si>
    <t>张思洁</t>
  </si>
  <si>
    <t>30</t>
  </si>
  <si>
    <t>蔡余</t>
  </si>
  <si>
    <t>41</t>
  </si>
  <si>
    <t>叶慧真</t>
  </si>
  <si>
    <t>吴雯琼</t>
  </si>
  <si>
    <t>蒋秀珠</t>
  </si>
  <si>
    <t>武夷山市疾病预防控制中心</t>
  </si>
  <si>
    <t>403</t>
  </si>
  <si>
    <t>51</t>
  </si>
  <si>
    <t>李连</t>
  </si>
  <si>
    <t>张红</t>
  </si>
  <si>
    <t>36</t>
  </si>
  <si>
    <t>徐鑫</t>
  </si>
  <si>
    <t>武夷山市食品卫生监督检验中心</t>
  </si>
  <si>
    <t>404</t>
  </si>
  <si>
    <t>37</t>
  </si>
  <si>
    <t>张荣生</t>
  </si>
  <si>
    <t>38</t>
  </si>
  <si>
    <t>李文静</t>
  </si>
  <si>
    <t>39</t>
  </si>
  <si>
    <t>许雅洁</t>
  </si>
  <si>
    <t>40</t>
  </si>
  <si>
    <t>王嘉祺</t>
  </si>
  <si>
    <t>姜慧娴</t>
  </si>
  <si>
    <t>42</t>
  </si>
  <si>
    <t>林艺璇</t>
  </si>
  <si>
    <t>43</t>
  </si>
  <si>
    <t>兰金凤</t>
  </si>
  <si>
    <t>44</t>
  </si>
  <si>
    <t>吕生贵</t>
  </si>
  <si>
    <t>45</t>
  </si>
  <si>
    <t>冯紫英</t>
  </si>
  <si>
    <t>46</t>
  </si>
  <si>
    <t>梁沁思</t>
  </si>
  <si>
    <t>47</t>
  </si>
  <si>
    <t>元紫梅</t>
  </si>
  <si>
    <t>48</t>
  </si>
  <si>
    <t>虞华铃</t>
  </si>
  <si>
    <t>49</t>
  </si>
  <si>
    <t>钟诗媛</t>
  </si>
  <si>
    <t>50</t>
  </si>
  <si>
    <t>舒淑婷</t>
  </si>
  <si>
    <t>武夷山市动物疫病预防控制中心</t>
  </si>
  <si>
    <t>405</t>
  </si>
  <si>
    <t>柳志缤</t>
  </si>
  <si>
    <t>52</t>
  </si>
  <si>
    <t>张智顺</t>
  </si>
  <si>
    <t>53</t>
  </si>
  <si>
    <t>周文佳</t>
  </si>
  <si>
    <t>武夷山市城乡技术发展中心</t>
  </si>
  <si>
    <t>406</t>
  </si>
  <si>
    <t>54</t>
  </si>
  <si>
    <t>杨巧玲</t>
  </si>
  <si>
    <t>55</t>
  </si>
  <si>
    <t>叶展光</t>
  </si>
  <si>
    <t>56</t>
  </si>
  <si>
    <t>黄佳倩</t>
  </si>
  <si>
    <t>57</t>
  </si>
  <si>
    <t>江永杰</t>
  </si>
  <si>
    <t>58</t>
  </si>
  <si>
    <t>刘婉怡</t>
  </si>
  <si>
    <t>59</t>
  </si>
  <si>
    <t>杨淑琴</t>
  </si>
  <si>
    <t>武夷山旅游职业中专学校</t>
  </si>
  <si>
    <t>407</t>
  </si>
  <si>
    <t>60</t>
  </si>
  <si>
    <t>朱梦妮</t>
  </si>
  <si>
    <t>61</t>
  </si>
  <si>
    <t>张丽珍</t>
  </si>
  <si>
    <t>63</t>
  </si>
  <si>
    <t>邵方剑</t>
  </si>
  <si>
    <t>武夷山市环境卫生管理处</t>
  </si>
  <si>
    <t>408</t>
  </si>
  <si>
    <t>62</t>
  </si>
  <si>
    <t>张婷</t>
  </si>
  <si>
    <t>64</t>
  </si>
  <si>
    <t>王一丁</t>
  </si>
  <si>
    <t>65</t>
  </si>
  <si>
    <t>郑国梁</t>
  </si>
  <si>
    <t>武夷山市岚谷乡卫生和计划生育服务中心</t>
  </si>
  <si>
    <t>409</t>
  </si>
  <si>
    <t>66</t>
  </si>
  <si>
    <t>蔡靖宇</t>
  </si>
  <si>
    <t>67</t>
  </si>
  <si>
    <t>周江</t>
  </si>
  <si>
    <t>68</t>
  </si>
  <si>
    <t>王健平</t>
  </si>
  <si>
    <t>武夷山市上梅乡“三农”服务中心</t>
  </si>
  <si>
    <t>410</t>
  </si>
  <si>
    <t>69</t>
  </si>
  <si>
    <t>罗雪玲</t>
  </si>
  <si>
    <t>70</t>
  </si>
  <si>
    <t>周丽红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</si>
</sst>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2"/>
      <color indexed="10"/>
      <name val="宋体"/>
      <family val="0"/>
    </font>
    <font>
      <sz val="11"/>
      <color indexed="8"/>
      <name val="等线"/>
      <family val="0"/>
    </font>
    <font>
      <b/>
      <sz val="16"/>
      <name val="宋体"/>
      <family val="0"/>
    </font>
    <font>
      <b/>
      <sz val="11"/>
      <name val="宋体"/>
      <family val="0"/>
    </font>
    <font>
      <b/>
      <sz val="12"/>
      <color indexed="8"/>
      <name val="宋体"/>
      <family val="0"/>
    </font>
    <font>
      <b/>
      <sz val="11"/>
      <color indexed="8"/>
      <name val="宋体"/>
      <family val="0"/>
    </font>
    <font>
      <sz val="11"/>
      <name val="等线"/>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6">
    <xf numFmtId="0" fontId="0" fillId="0" borderId="0" xfId="0" applyAlignment="1">
      <alignment vertical="center"/>
    </xf>
    <xf numFmtId="0" fontId="0" fillId="0" borderId="0" xfId="0" applyFont="1" applyAlignment="1">
      <alignment vertical="center" wrapText="1"/>
    </xf>
    <xf numFmtId="0" fontId="46" fillId="0" borderId="0" xfId="0" applyFont="1" applyAlignment="1">
      <alignment horizontal="center" vertical="center"/>
    </xf>
    <xf numFmtId="0" fontId="0" fillId="0" borderId="0" xfId="0" applyAlignment="1">
      <alignment horizontal="center" vertical="center"/>
    </xf>
    <xf numFmtId="0" fontId="0" fillId="33" borderId="0" xfId="0" applyFill="1" applyAlignment="1">
      <alignment horizontal="center" vertical="center"/>
    </xf>
    <xf numFmtId="0" fontId="0" fillId="0" borderId="0" xfId="0" applyFont="1" applyAlignment="1">
      <alignment horizontal="center" vertical="center"/>
    </xf>
    <xf numFmtId="0" fontId="0" fillId="33" borderId="0" xfId="0" applyFont="1" applyFill="1" applyAlignment="1">
      <alignment horizontal="center" vertical="center"/>
    </xf>
    <xf numFmtId="0" fontId="46" fillId="33" borderId="0" xfId="0" applyFont="1" applyFill="1" applyAlignment="1">
      <alignment horizontal="center" vertical="center"/>
    </xf>
    <xf numFmtId="0" fontId="2" fillId="0" borderId="0" xfId="0" applyNumberFormat="1" applyFont="1" applyFill="1" applyBorder="1" applyAlignment="1" applyProtection="1">
      <alignment/>
      <protection/>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49"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49" fontId="4" fillId="34" borderId="9" xfId="0" applyNumberFormat="1" applyFont="1" applyFill="1" applyBorder="1" applyAlignment="1">
      <alignment horizontal="center" vertical="center" wrapText="1"/>
    </xf>
    <xf numFmtId="49" fontId="7" fillId="0" borderId="9" xfId="0" applyNumberFormat="1" applyFont="1" applyFill="1" applyBorder="1" applyAlignment="1" applyProtection="1">
      <alignment horizontal="center"/>
      <protection/>
    </xf>
    <xf numFmtId="0" fontId="7" fillId="0" borderId="9"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protection/>
    </xf>
    <xf numFmtId="0" fontId="0" fillId="0" borderId="9" xfId="0" applyFont="1" applyBorder="1" applyAlignment="1">
      <alignment horizontal="center" vertical="center"/>
    </xf>
    <xf numFmtId="0" fontId="7" fillId="0" borderId="11"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7" fillId="33" borderId="9" xfId="0" applyNumberFormat="1" applyFont="1" applyFill="1" applyBorder="1" applyAlignment="1" applyProtection="1">
      <alignment horizontal="center"/>
      <protection/>
    </xf>
    <xf numFmtId="0" fontId="0" fillId="33"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xf>
    <xf numFmtId="0" fontId="4" fillId="0" borderId="9" xfId="0" applyFont="1" applyBorder="1" applyAlignment="1">
      <alignment horizontal="center" vertical="center" wrapText="1"/>
    </xf>
    <xf numFmtId="0" fontId="0" fillId="0" borderId="0" xfId="0" applyFont="1" applyBorder="1" applyAlignment="1">
      <alignment vertical="center" wrapText="1"/>
    </xf>
    <xf numFmtId="0" fontId="0" fillId="0" borderId="9" xfId="0" applyFont="1" applyBorder="1" applyAlignment="1">
      <alignment horizontal="center" vertical="center"/>
    </xf>
    <xf numFmtId="0" fontId="2" fillId="0" borderId="0" xfId="0" applyNumberFormat="1" applyFont="1" applyFill="1" applyBorder="1" applyAlignment="1" applyProtection="1">
      <alignment horizont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16"/>
  <sheetViews>
    <sheetView tabSelected="1" workbookViewId="0" topLeftCell="A1">
      <selection activeCell="P6" sqref="P6"/>
    </sheetView>
  </sheetViews>
  <sheetFormatPr defaultColWidth="9.00390625" defaultRowHeight="14.25"/>
  <cols>
    <col min="1" max="1" width="5.125" style="8" customWidth="1"/>
    <col min="2" max="2" width="12.375" style="8" customWidth="1"/>
    <col min="3" max="3" width="26.125" style="8" customWidth="1"/>
    <col min="4" max="4" width="5.875" style="8" customWidth="1"/>
    <col min="5" max="5" width="4.875" style="8" customWidth="1"/>
    <col min="6" max="6" width="6.625" style="8" customWidth="1"/>
    <col min="7" max="7" width="6.375" style="8" customWidth="1"/>
    <col min="8" max="8" width="6.125" style="0" customWidth="1"/>
    <col min="9" max="9" width="7.00390625" style="0" customWidth="1"/>
    <col min="10" max="10" width="7.75390625" style="0" customWidth="1"/>
  </cols>
  <sheetData>
    <row r="1" spans="1:13" ht="31.5" customHeight="1">
      <c r="A1" s="9" t="s">
        <v>0</v>
      </c>
      <c r="B1" s="9"/>
      <c r="C1" s="9"/>
      <c r="D1" s="9"/>
      <c r="E1" s="9"/>
      <c r="F1" s="9"/>
      <c r="G1" s="9"/>
      <c r="H1" s="9"/>
      <c r="I1" s="9"/>
      <c r="J1" s="9"/>
      <c r="K1" s="9"/>
      <c r="L1" s="9"/>
      <c r="M1" s="9"/>
    </row>
    <row r="2" spans="1:13" ht="22.5" customHeight="1">
      <c r="A2" s="10" t="s">
        <v>1</v>
      </c>
      <c r="B2" s="11"/>
      <c r="C2" s="11"/>
      <c r="D2" s="11"/>
      <c r="E2" s="11"/>
      <c r="F2" s="11"/>
      <c r="G2" s="11"/>
      <c r="H2" s="11"/>
      <c r="I2" s="11"/>
      <c r="J2" s="11"/>
      <c r="K2" s="11"/>
      <c r="L2" s="11"/>
      <c r="M2" s="11"/>
    </row>
    <row r="3" spans="1:13" ht="138" customHeight="1">
      <c r="A3" s="12" t="s">
        <v>2</v>
      </c>
      <c r="B3" s="13"/>
      <c r="C3" s="13"/>
      <c r="D3" s="13"/>
      <c r="E3" s="13"/>
      <c r="F3" s="13"/>
      <c r="G3" s="13"/>
      <c r="H3" s="13"/>
      <c r="I3" s="13"/>
      <c r="J3" s="13"/>
      <c r="K3" s="13"/>
      <c r="L3" s="13"/>
      <c r="M3" s="13"/>
    </row>
    <row r="4" spans="1:14" s="1" customFormat="1" ht="31.5" customHeight="1">
      <c r="A4" s="14" t="s">
        <v>3</v>
      </c>
      <c r="B4" s="15" t="s">
        <v>4</v>
      </c>
      <c r="C4" s="15" t="s">
        <v>5</v>
      </c>
      <c r="D4" s="16" t="s">
        <v>6</v>
      </c>
      <c r="E4" s="17" t="s">
        <v>7</v>
      </c>
      <c r="F4" s="15" t="s">
        <v>8</v>
      </c>
      <c r="G4" s="18" t="s">
        <v>9</v>
      </c>
      <c r="H4" s="19" t="s">
        <v>10</v>
      </c>
      <c r="I4" s="42" t="s">
        <v>11</v>
      </c>
      <c r="J4" s="42" t="s">
        <v>12</v>
      </c>
      <c r="K4" s="42" t="s">
        <v>13</v>
      </c>
      <c r="L4" s="42" t="s">
        <v>14</v>
      </c>
      <c r="M4" s="42" t="s">
        <v>15</v>
      </c>
      <c r="N4" s="43"/>
    </row>
    <row r="5" spans="1:13" s="2" customFormat="1" ht="20.25" customHeight="1">
      <c r="A5" s="20" t="s">
        <v>16</v>
      </c>
      <c r="B5" s="21" t="s">
        <v>17</v>
      </c>
      <c r="C5" s="22" t="s">
        <v>18</v>
      </c>
      <c r="D5" s="23" t="s">
        <v>19</v>
      </c>
      <c r="E5" s="23" t="s">
        <v>20</v>
      </c>
      <c r="F5" s="24">
        <v>2</v>
      </c>
      <c r="G5" s="25">
        <v>75</v>
      </c>
      <c r="H5" s="26">
        <f>G5*0.6</f>
        <v>45</v>
      </c>
      <c r="I5" s="26">
        <v>77</v>
      </c>
      <c r="J5" s="26">
        <f>I5*0.4</f>
        <v>30.8</v>
      </c>
      <c r="K5" s="26">
        <f>H5+J5</f>
        <v>75.8</v>
      </c>
      <c r="L5" s="26">
        <v>1</v>
      </c>
      <c r="M5" s="26" t="s">
        <v>21</v>
      </c>
    </row>
    <row r="6" spans="1:13" s="2" customFormat="1" ht="20.25" customHeight="1">
      <c r="A6" s="20" t="s">
        <v>22</v>
      </c>
      <c r="B6" s="21" t="s">
        <v>23</v>
      </c>
      <c r="C6" s="27"/>
      <c r="D6" s="23"/>
      <c r="E6" s="23"/>
      <c r="F6" s="24"/>
      <c r="G6" s="25">
        <v>52.5</v>
      </c>
      <c r="H6" s="26">
        <f aca="true" t="shared" si="0" ref="H6:H39">G6*0.6</f>
        <v>31.5</v>
      </c>
      <c r="I6" s="26">
        <v>76</v>
      </c>
      <c r="J6" s="26">
        <f aca="true" t="shared" si="1" ref="J6:J39">I6*0.4</f>
        <v>30.400000000000002</v>
      </c>
      <c r="K6" s="26">
        <f aca="true" t="shared" si="2" ref="K6:K37">H6+J6</f>
        <v>61.900000000000006</v>
      </c>
      <c r="L6" s="26">
        <v>2</v>
      </c>
      <c r="M6" s="26" t="s">
        <v>21</v>
      </c>
    </row>
    <row r="7" spans="1:13" s="3" customFormat="1" ht="20.25" customHeight="1">
      <c r="A7" s="20" t="s">
        <v>24</v>
      </c>
      <c r="B7" s="21" t="s">
        <v>25</v>
      </c>
      <c r="C7" s="28" t="s">
        <v>18</v>
      </c>
      <c r="D7" s="23" t="s">
        <v>19</v>
      </c>
      <c r="E7" s="23" t="s">
        <v>26</v>
      </c>
      <c r="F7" s="24">
        <v>2</v>
      </c>
      <c r="G7" s="25">
        <v>66</v>
      </c>
      <c r="H7" s="26">
        <f t="shared" si="0"/>
        <v>39.6</v>
      </c>
      <c r="I7" s="26">
        <v>80</v>
      </c>
      <c r="J7" s="26">
        <f t="shared" si="1"/>
        <v>32</v>
      </c>
      <c r="K7" s="26">
        <f t="shared" si="2"/>
        <v>71.6</v>
      </c>
      <c r="L7" s="26">
        <v>1</v>
      </c>
      <c r="M7" s="26" t="s">
        <v>21</v>
      </c>
    </row>
    <row r="8" spans="1:13" s="2" customFormat="1" ht="20.25" customHeight="1">
      <c r="A8" s="20" t="s">
        <v>27</v>
      </c>
      <c r="B8" s="21" t="s">
        <v>28</v>
      </c>
      <c r="C8" s="22" t="s">
        <v>18</v>
      </c>
      <c r="D8" s="23" t="s">
        <v>19</v>
      </c>
      <c r="E8" s="23" t="s">
        <v>29</v>
      </c>
      <c r="F8" s="24">
        <v>4</v>
      </c>
      <c r="G8" s="25">
        <v>64.6</v>
      </c>
      <c r="H8" s="26">
        <f t="shared" si="0"/>
        <v>38.76</v>
      </c>
      <c r="I8" s="26">
        <v>77.2</v>
      </c>
      <c r="J8" s="26">
        <f t="shared" si="1"/>
        <v>30.880000000000003</v>
      </c>
      <c r="K8" s="26">
        <f t="shared" si="2"/>
        <v>69.64</v>
      </c>
      <c r="L8" s="26">
        <v>1</v>
      </c>
      <c r="M8" s="26" t="s">
        <v>21</v>
      </c>
    </row>
    <row r="9" spans="1:13" s="2" customFormat="1" ht="20.25" customHeight="1">
      <c r="A9" s="20" t="s">
        <v>30</v>
      </c>
      <c r="B9" s="21" t="s">
        <v>31</v>
      </c>
      <c r="C9" s="29"/>
      <c r="D9" s="23"/>
      <c r="E9" s="23"/>
      <c r="F9" s="24"/>
      <c r="G9" s="25">
        <v>59.7</v>
      </c>
      <c r="H9" s="26">
        <f t="shared" si="0"/>
        <v>35.82</v>
      </c>
      <c r="I9" s="26">
        <v>77.6</v>
      </c>
      <c r="J9" s="26">
        <f t="shared" si="1"/>
        <v>31.04</v>
      </c>
      <c r="K9" s="26">
        <f t="shared" si="2"/>
        <v>66.86</v>
      </c>
      <c r="L9" s="26">
        <v>2</v>
      </c>
      <c r="M9" s="26" t="s">
        <v>21</v>
      </c>
    </row>
    <row r="10" spans="1:13" s="2" customFormat="1" ht="20.25" customHeight="1">
      <c r="A10" s="20" t="s">
        <v>32</v>
      </c>
      <c r="B10" s="21" t="s">
        <v>33</v>
      </c>
      <c r="C10" s="29"/>
      <c r="D10" s="23"/>
      <c r="E10" s="23"/>
      <c r="F10" s="24"/>
      <c r="G10" s="25">
        <v>53.2</v>
      </c>
      <c r="H10" s="26">
        <f t="shared" si="0"/>
        <v>31.92</v>
      </c>
      <c r="I10" s="26">
        <v>79.6</v>
      </c>
      <c r="J10" s="26">
        <f t="shared" si="1"/>
        <v>31.84</v>
      </c>
      <c r="K10" s="26">
        <f t="shared" si="2"/>
        <v>63.760000000000005</v>
      </c>
      <c r="L10" s="26">
        <v>3</v>
      </c>
      <c r="M10" s="26" t="s">
        <v>21</v>
      </c>
    </row>
    <row r="11" spans="1:13" s="2" customFormat="1" ht="20.25" customHeight="1">
      <c r="A11" s="20" t="s">
        <v>34</v>
      </c>
      <c r="B11" s="21" t="s">
        <v>35</v>
      </c>
      <c r="C11" s="29"/>
      <c r="D11" s="23"/>
      <c r="E11" s="23"/>
      <c r="F11" s="24"/>
      <c r="G11" s="25">
        <v>49.6</v>
      </c>
      <c r="H11" s="26">
        <f t="shared" si="0"/>
        <v>29.759999999999998</v>
      </c>
      <c r="I11" s="26">
        <v>80.4</v>
      </c>
      <c r="J11" s="26">
        <f t="shared" si="1"/>
        <v>32.160000000000004</v>
      </c>
      <c r="K11" s="26">
        <f t="shared" si="2"/>
        <v>61.92</v>
      </c>
      <c r="L11" s="26">
        <v>4</v>
      </c>
      <c r="M11" s="26" t="s">
        <v>21</v>
      </c>
    </row>
    <row r="12" spans="1:13" s="2" customFormat="1" ht="20.25" customHeight="1">
      <c r="A12" s="20" t="s">
        <v>36</v>
      </c>
      <c r="B12" s="21" t="s">
        <v>37</v>
      </c>
      <c r="C12" s="29"/>
      <c r="D12" s="23"/>
      <c r="E12" s="23"/>
      <c r="F12" s="24"/>
      <c r="G12" s="25">
        <v>43.4</v>
      </c>
      <c r="H12" s="26">
        <f t="shared" si="0"/>
        <v>26.04</v>
      </c>
      <c r="I12" s="26">
        <v>79</v>
      </c>
      <c r="J12" s="26">
        <f t="shared" si="1"/>
        <v>31.6</v>
      </c>
      <c r="K12" s="26">
        <f t="shared" si="2"/>
        <v>57.64</v>
      </c>
      <c r="L12" s="26">
        <v>5</v>
      </c>
      <c r="M12" s="26"/>
    </row>
    <row r="13" spans="1:13" s="2" customFormat="1" ht="20.25" customHeight="1">
      <c r="A13" s="20" t="s">
        <v>38</v>
      </c>
      <c r="B13" s="21" t="s">
        <v>39</v>
      </c>
      <c r="C13" s="29"/>
      <c r="D13" s="23"/>
      <c r="E13" s="23"/>
      <c r="F13" s="24"/>
      <c r="G13" s="25">
        <v>39.3</v>
      </c>
      <c r="H13" s="26">
        <f t="shared" si="0"/>
        <v>23.58</v>
      </c>
      <c r="I13" s="26">
        <v>71.8</v>
      </c>
      <c r="J13" s="26">
        <f t="shared" si="1"/>
        <v>28.72</v>
      </c>
      <c r="K13" s="26">
        <f t="shared" si="2"/>
        <v>52.3</v>
      </c>
      <c r="L13" s="26">
        <v>6</v>
      </c>
      <c r="M13" s="26"/>
    </row>
    <row r="14" spans="1:13" s="3" customFormat="1" ht="20.25" customHeight="1">
      <c r="A14" s="20" t="s">
        <v>40</v>
      </c>
      <c r="B14" s="21" t="s">
        <v>41</v>
      </c>
      <c r="C14" s="30" t="s">
        <v>18</v>
      </c>
      <c r="D14" s="31" t="s">
        <v>19</v>
      </c>
      <c r="E14" s="31" t="s">
        <v>42</v>
      </c>
      <c r="F14" s="32">
        <v>12</v>
      </c>
      <c r="G14" s="25">
        <v>77</v>
      </c>
      <c r="H14" s="26">
        <f t="shared" si="0"/>
        <v>46.199999999999996</v>
      </c>
      <c r="I14" s="26">
        <v>76.2</v>
      </c>
      <c r="J14" s="26">
        <f t="shared" si="1"/>
        <v>30.480000000000004</v>
      </c>
      <c r="K14" s="26">
        <f t="shared" si="2"/>
        <v>76.68</v>
      </c>
      <c r="L14" s="26">
        <v>1</v>
      </c>
      <c r="M14" s="26" t="s">
        <v>21</v>
      </c>
    </row>
    <row r="15" spans="1:13" s="3" customFormat="1" ht="20.25" customHeight="1">
      <c r="A15" s="20" t="s">
        <v>43</v>
      </c>
      <c r="B15" s="21" t="s">
        <v>44</v>
      </c>
      <c r="C15" s="33"/>
      <c r="D15" s="31"/>
      <c r="E15" s="31"/>
      <c r="F15" s="32"/>
      <c r="G15" s="25">
        <v>73</v>
      </c>
      <c r="H15" s="26">
        <f>G15*0.6</f>
        <v>43.8</v>
      </c>
      <c r="I15" s="26">
        <v>77.6</v>
      </c>
      <c r="J15" s="26">
        <f>I15*0.4</f>
        <v>31.04</v>
      </c>
      <c r="K15" s="26">
        <f>H15+J15</f>
        <v>74.84</v>
      </c>
      <c r="L15" s="26">
        <v>2</v>
      </c>
      <c r="M15" s="26" t="s">
        <v>21</v>
      </c>
    </row>
    <row r="16" spans="1:13" s="3" customFormat="1" ht="20.25" customHeight="1">
      <c r="A16" s="20" t="s">
        <v>45</v>
      </c>
      <c r="B16" s="21" t="s">
        <v>46</v>
      </c>
      <c r="C16" s="33"/>
      <c r="D16" s="31"/>
      <c r="E16" s="31"/>
      <c r="F16" s="32"/>
      <c r="G16" s="25">
        <v>69</v>
      </c>
      <c r="H16" s="26">
        <f>G16*0.6</f>
        <v>41.4</v>
      </c>
      <c r="I16" s="26">
        <v>81.4</v>
      </c>
      <c r="J16" s="26">
        <f>I16*0.4</f>
        <v>32.56</v>
      </c>
      <c r="K16" s="26">
        <f>H16+J16</f>
        <v>73.96000000000001</v>
      </c>
      <c r="L16" s="26">
        <v>3</v>
      </c>
      <c r="M16" s="26" t="s">
        <v>21</v>
      </c>
    </row>
    <row r="17" spans="1:13" s="3" customFormat="1" ht="20.25" customHeight="1">
      <c r="A17" s="20" t="s">
        <v>47</v>
      </c>
      <c r="B17" s="21" t="s">
        <v>48</v>
      </c>
      <c r="C17" s="33"/>
      <c r="D17" s="31"/>
      <c r="E17" s="31"/>
      <c r="F17" s="32"/>
      <c r="G17" s="25">
        <v>73</v>
      </c>
      <c r="H17" s="26">
        <f>G17*0.6</f>
        <v>43.8</v>
      </c>
      <c r="I17" s="26">
        <v>72.8</v>
      </c>
      <c r="J17" s="26">
        <f>I17*0.4</f>
        <v>29.12</v>
      </c>
      <c r="K17" s="26">
        <f>H17+J17</f>
        <v>72.92</v>
      </c>
      <c r="L17" s="26">
        <v>4</v>
      </c>
      <c r="M17" s="26" t="s">
        <v>21</v>
      </c>
    </row>
    <row r="18" spans="1:13" s="2" customFormat="1" ht="20.25" customHeight="1">
      <c r="A18" s="20" t="s">
        <v>49</v>
      </c>
      <c r="B18" s="21" t="s">
        <v>50</v>
      </c>
      <c r="C18" s="30" t="s">
        <v>18</v>
      </c>
      <c r="D18" s="31" t="s">
        <v>19</v>
      </c>
      <c r="E18" s="31" t="s">
        <v>51</v>
      </c>
      <c r="F18" s="32">
        <v>7</v>
      </c>
      <c r="G18" s="25">
        <v>61.2</v>
      </c>
      <c r="H18" s="26">
        <f t="shared" si="0"/>
        <v>36.72</v>
      </c>
      <c r="I18" s="26">
        <v>79.4</v>
      </c>
      <c r="J18" s="26">
        <f t="shared" si="1"/>
        <v>31.760000000000005</v>
      </c>
      <c r="K18" s="26">
        <f t="shared" si="2"/>
        <v>68.48</v>
      </c>
      <c r="L18" s="26">
        <v>1</v>
      </c>
      <c r="M18" s="26" t="s">
        <v>21</v>
      </c>
    </row>
    <row r="19" spans="1:13" s="2" customFormat="1" ht="20.25" customHeight="1">
      <c r="A19" s="20" t="s">
        <v>52</v>
      </c>
      <c r="B19" s="21" t="s">
        <v>53</v>
      </c>
      <c r="C19" s="33"/>
      <c r="D19" s="31"/>
      <c r="E19" s="31"/>
      <c r="F19" s="32"/>
      <c r="G19" s="25">
        <v>57.3</v>
      </c>
      <c r="H19" s="26">
        <f t="shared" si="0"/>
        <v>34.379999999999995</v>
      </c>
      <c r="I19" s="26">
        <v>80.2</v>
      </c>
      <c r="J19" s="26">
        <f t="shared" si="1"/>
        <v>32.080000000000005</v>
      </c>
      <c r="K19" s="26">
        <f t="shared" si="2"/>
        <v>66.46000000000001</v>
      </c>
      <c r="L19" s="26">
        <v>2</v>
      </c>
      <c r="M19" s="26" t="s">
        <v>21</v>
      </c>
    </row>
    <row r="20" spans="1:13" s="2" customFormat="1" ht="20.25" customHeight="1">
      <c r="A20" s="20" t="s">
        <v>54</v>
      </c>
      <c r="B20" s="21" t="s">
        <v>55</v>
      </c>
      <c r="C20" s="33"/>
      <c r="D20" s="31"/>
      <c r="E20" s="31"/>
      <c r="F20" s="32"/>
      <c r="G20" s="25">
        <v>51.2</v>
      </c>
      <c r="H20" s="26">
        <f t="shared" si="0"/>
        <v>30.72</v>
      </c>
      <c r="I20" s="26">
        <v>77.6</v>
      </c>
      <c r="J20" s="26">
        <f t="shared" si="1"/>
        <v>31.04</v>
      </c>
      <c r="K20" s="26">
        <f t="shared" si="2"/>
        <v>61.76</v>
      </c>
      <c r="L20" s="26">
        <v>3</v>
      </c>
      <c r="M20" s="26" t="s">
        <v>21</v>
      </c>
    </row>
    <row r="21" spans="1:13" s="2" customFormat="1" ht="20.25" customHeight="1">
      <c r="A21" s="20" t="s">
        <v>56</v>
      </c>
      <c r="B21" s="21" t="s">
        <v>57</v>
      </c>
      <c r="C21" s="33"/>
      <c r="D21" s="31"/>
      <c r="E21" s="31"/>
      <c r="F21" s="32"/>
      <c r="G21" s="25">
        <v>44.6</v>
      </c>
      <c r="H21" s="26">
        <f t="shared" si="0"/>
        <v>26.76</v>
      </c>
      <c r="I21" s="26">
        <v>76</v>
      </c>
      <c r="J21" s="26">
        <f t="shared" si="1"/>
        <v>30.400000000000002</v>
      </c>
      <c r="K21" s="26">
        <f t="shared" si="2"/>
        <v>57.160000000000004</v>
      </c>
      <c r="L21" s="26">
        <v>4</v>
      </c>
      <c r="M21" s="26" t="s">
        <v>21</v>
      </c>
    </row>
    <row r="22" spans="1:13" s="2" customFormat="1" ht="20.25" customHeight="1">
      <c r="A22" s="20" t="s">
        <v>58</v>
      </c>
      <c r="B22" s="21" t="s">
        <v>59</v>
      </c>
      <c r="C22" s="33"/>
      <c r="D22" s="31"/>
      <c r="E22" s="31"/>
      <c r="F22" s="32"/>
      <c r="G22" s="25">
        <v>43.5</v>
      </c>
      <c r="H22" s="26">
        <f t="shared" si="0"/>
        <v>26.099999999999998</v>
      </c>
      <c r="I22" s="26">
        <v>75</v>
      </c>
      <c r="J22" s="26">
        <f t="shared" si="1"/>
        <v>30</v>
      </c>
      <c r="K22" s="26">
        <f t="shared" si="2"/>
        <v>56.099999999999994</v>
      </c>
      <c r="L22" s="26">
        <v>5</v>
      </c>
      <c r="M22" s="26" t="s">
        <v>21</v>
      </c>
    </row>
    <row r="23" spans="1:13" s="2" customFormat="1" ht="20.25" customHeight="1">
      <c r="A23" s="20" t="s">
        <v>60</v>
      </c>
      <c r="B23" s="21" t="s">
        <v>61</v>
      </c>
      <c r="C23" s="33"/>
      <c r="D23" s="31"/>
      <c r="E23" s="31"/>
      <c r="F23" s="32"/>
      <c r="G23" s="25">
        <v>38.4</v>
      </c>
      <c r="H23" s="26">
        <f>G23*0.6</f>
        <v>23.04</v>
      </c>
      <c r="I23" s="26">
        <v>78.8</v>
      </c>
      <c r="J23" s="26">
        <f>I23*0.4</f>
        <v>31.52</v>
      </c>
      <c r="K23" s="26">
        <f>H23+J23</f>
        <v>54.56</v>
      </c>
      <c r="L23" s="26">
        <v>6</v>
      </c>
      <c r="M23" s="26" t="s">
        <v>21</v>
      </c>
    </row>
    <row r="24" spans="1:13" s="2" customFormat="1" ht="20.25" customHeight="1">
      <c r="A24" s="20" t="s">
        <v>62</v>
      </c>
      <c r="B24" s="21" t="s">
        <v>63</v>
      </c>
      <c r="C24" s="33"/>
      <c r="D24" s="31"/>
      <c r="E24" s="31"/>
      <c r="F24" s="32"/>
      <c r="G24" s="25">
        <v>40.1</v>
      </c>
      <c r="H24" s="26">
        <f>G24*0.6</f>
        <v>24.06</v>
      </c>
      <c r="I24" s="26">
        <v>76.2</v>
      </c>
      <c r="J24" s="26">
        <f>I24*0.4</f>
        <v>30.480000000000004</v>
      </c>
      <c r="K24" s="26">
        <f>H24+J24</f>
        <v>54.540000000000006</v>
      </c>
      <c r="L24" s="26">
        <v>7</v>
      </c>
      <c r="M24" s="26" t="s">
        <v>21</v>
      </c>
    </row>
    <row r="25" spans="1:13" s="3" customFormat="1" ht="21.75" customHeight="1">
      <c r="A25" s="20" t="s">
        <v>64</v>
      </c>
      <c r="B25" s="21" t="s">
        <v>65</v>
      </c>
      <c r="C25" s="34" t="s">
        <v>66</v>
      </c>
      <c r="D25" s="31" t="s">
        <v>67</v>
      </c>
      <c r="E25" s="31" t="s">
        <v>64</v>
      </c>
      <c r="F25" s="32">
        <v>3</v>
      </c>
      <c r="G25" s="25">
        <v>79</v>
      </c>
      <c r="H25" s="26">
        <f>G25*0.6</f>
        <v>47.4</v>
      </c>
      <c r="I25" s="26">
        <v>84</v>
      </c>
      <c r="J25" s="26">
        <f>I25*0.4</f>
        <v>33.6</v>
      </c>
      <c r="K25" s="26">
        <f>H25+J25</f>
        <v>81</v>
      </c>
      <c r="L25" s="26">
        <v>1</v>
      </c>
      <c r="M25" s="26" t="s">
        <v>21</v>
      </c>
    </row>
    <row r="26" spans="1:13" s="3" customFormat="1" ht="21.75" customHeight="1">
      <c r="A26" s="20" t="s">
        <v>68</v>
      </c>
      <c r="B26" s="21" t="s">
        <v>69</v>
      </c>
      <c r="C26" s="34"/>
      <c r="D26" s="31"/>
      <c r="E26" s="31"/>
      <c r="F26" s="32"/>
      <c r="G26" s="25">
        <v>80.5</v>
      </c>
      <c r="H26" s="26">
        <f>G26*0.6</f>
        <v>48.3</v>
      </c>
      <c r="I26" s="26">
        <v>78.6</v>
      </c>
      <c r="J26" s="26">
        <f>I26*0.4</f>
        <v>31.439999999999998</v>
      </c>
      <c r="K26" s="26">
        <f>H26+J26</f>
        <v>79.74</v>
      </c>
      <c r="L26" s="26">
        <v>2</v>
      </c>
      <c r="M26" s="26" t="s">
        <v>21</v>
      </c>
    </row>
    <row r="27" spans="1:13" s="3" customFormat="1" ht="21.75" customHeight="1">
      <c r="A27" s="20" t="s">
        <v>70</v>
      </c>
      <c r="B27" s="21" t="s">
        <v>71</v>
      </c>
      <c r="C27" s="34"/>
      <c r="D27" s="31"/>
      <c r="E27" s="31"/>
      <c r="F27" s="32"/>
      <c r="G27" s="25">
        <v>77.5</v>
      </c>
      <c r="H27" s="26">
        <f>G27*0.6</f>
        <v>46.5</v>
      </c>
      <c r="I27" s="26">
        <v>80</v>
      </c>
      <c r="J27" s="26">
        <f>I27*0.4</f>
        <v>32</v>
      </c>
      <c r="K27" s="26">
        <f>H27+J27</f>
        <v>78.5</v>
      </c>
      <c r="L27" s="26">
        <v>3</v>
      </c>
      <c r="M27" s="26" t="s">
        <v>21</v>
      </c>
    </row>
    <row r="28" spans="1:13" s="3" customFormat="1" ht="21.75" customHeight="1">
      <c r="A28" s="20" t="s">
        <v>72</v>
      </c>
      <c r="B28" s="21" t="s">
        <v>73</v>
      </c>
      <c r="C28" s="34"/>
      <c r="D28" s="31"/>
      <c r="E28" s="31"/>
      <c r="F28" s="32"/>
      <c r="G28" s="25">
        <v>77.5</v>
      </c>
      <c r="H28" s="26">
        <f>G28*0.6</f>
        <v>46.5</v>
      </c>
      <c r="I28" s="26">
        <v>78.4</v>
      </c>
      <c r="J28" s="26">
        <f>I28*0.4</f>
        <v>31.360000000000003</v>
      </c>
      <c r="K28" s="26">
        <f>H28+J28</f>
        <v>77.86</v>
      </c>
      <c r="L28" s="26">
        <v>4</v>
      </c>
      <c r="M28" s="44"/>
    </row>
    <row r="29" spans="1:13" s="3" customFormat="1" ht="21.75" customHeight="1">
      <c r="A29" s="20" t="s">
        <v>74</v>
      </c>
      <c r="B29" s="21" t="s">
        <v>75</v>
      </c>
      <c r="C29" s="34"/>
      <c r="D29" s="31"/>
      <c r="E29" s="31"/>
      <c r="F29" s="32"/>
      <c r="G29" s="25">
        <v>74</v>
      </c>
      <c r="H29" s="26">
        <f>G29*0.6</f>
        <v>44.4</v>
      </c>
      <c r="I29" s="26">
        <v>81</v>
      </c>
      <c r="J29" s="26">
        <f>I29*0.4</f>
        <v>32.4</v>
      </c>
      <c r="K29" s="26">
        <f>H29+J29</f>
        <v>76.8</v>
      </c>
      <c r="L29" s="26">
        <v>5</v>
      </c>
      <c r="M29" s="44"/>
    </row>
    <row r="30" spans="1:21" s="3" customFormat="1" ht="21.75" customHeight="1">
      <c r="A30" s="20" t="s">
        <v>76</v>
      </c>
      <c r="B30" s="21" t="s">
        <v>77</v>
      </c>
      <c r="C30" s="34"/>
      <c r="D30" s="31"/>
      <c r="E30" s="31"/>
      <c r="F30" s="32"/>
      <c r="G30" s="25">
        <v>77</v>
      </c>
      <c r="H30" s="26">
        <f>G30*0.6</f>
        <v>46.199999999999996</v>
      </c>
      <c r="I30" s="26">
        <v>75.8</v>
      </c>
      <c r="J30" s="26">
        <f>I30*0.4</f>
        <v>30.32</v>
      </c>
      <c r="K30" s="26">
        <f>H30+J30</f>
        <v>76.52</v>
      </c>
      <c r="L30" s="26">
        <v>6</v>
      </c>
      <c r="M30" s="26"/>
      <c r="N30" s="2"/>
      <c r="O30" s="2"/>
      <c r="P30" s="2"/>
      <c r="Q30" s="2"/>
      <c r="R30" s="2"/>
      <c r="S30" s="2"/>
      <c r="T30" s="2"/>
      <c r="U30" s="2"/>
    </row>
    <row r="31" spans="1:21" s="3" customFormat="1" ht="21.75" customHeight="1">
      <c r="A31" s="20" t="s">
        <v>78</v>
      </c>
      <c r="B31" s="21" t="s">
        <v>79</v>
      </c>
      <c r="C31" s="34"/>
      <c r="D31" s="31"/>
      <c r="E31" s="31"/>
      <c r="F31" s="32"/>
      <c r="G31" s="25">
        <v>74</v>
      </c>
      <c r="H31" s="26">
        <f>G31*0.6</f>
        <v>44.4</v>
      </c>
      <c r="I31" s="26">
        <v>78.2</v>
      </c>
      <c r="J31" s="26">
        <f>I31*0.4</f>
        <v>31.28</v>
      </c>
      <c r="K31" s="26">
        <f>H31+J31</f>
        <v>75.68</v>
      </c>
      <c r="L31" s="26">
        <v>7</v>
      </c>
      <c r="M31" s="26"/>
      <c r="N31" s="2"/>
      <c r="O31" s="2"/>
      <c r="P31" s="2"/>
      <c r="Q31" s="2"/>
      <c r="R31" s="2"/>
      <c r="S31" s="2"/>
      <c r="T31" s="2"/>
      <c r="U31" s="2"/>
    </row>
    <row r="32" spans="1:21" s="4" customFormat="1" ht="21.75" customHeight="1">
      <c r="A32" s="20" t="s">
        <v>80</v>
      </c>
      <c r="B32" s="35" t="s">
        <v>81</v>
      </c>
      <c r="C32" s="34"/>
      <c r="D32" s="31"/>
      <c r="E32" s="31"/>
      <c r="F32" s="32"/>
      <c r="G32" s="36">
        <v>75.5</v>
      </c>
      <c r="H32" s="26">
        <f>G32*0.6</f>
        <v>45.3</v>
      </c>
      <c r="I32" s="26">
        <v>75.2</v>
      </c>
      <c r="J32" s="26">
        <f>I32*0.4</f>
        <v>30.080000000000002</v>
      </c>
      <c r="K32" s="26">
        <f>H32+J32</f>
        <v>75.38</v>
      </c>
      <c r="L32" s="26">
        <v>8</v>
      </c>
      <c r="M32" s="26"/>
      <c r="N32" s="2"/>
      <c r="O32" s="2"/>
      <c r="P32" s="2"/>
      <c r="Q32" s="2"/>
      <c r="R32" s="2"/>
      <c r="S32" s="2"/>
      <c r="T32" s="2"/>
      <c r="U32" s="2"/>
    </row>
    <row r="33" spans="1:13" s="3" customFormat="1" ht="21.75" customHeight="1">
      <c r="A33" s="20" t="s">
        <v>82</v>
      </c>
      <c r="B33" s="21" t="s">
        <v>83</v>
      </c>
      <c r="C33" s="34"/>
      <c r="D33" s="31"/>
      <c r="E33" s="31"/>
      <c r="F33" s="32"/>
      <c r="G33" s="25">
        <v>73</v>
      </c>
      <c r="H33" s="26">
        <f t="shared" si="0"/>
        <v>43.8</v>
      </c>
      <c r="I33" s="26">
        <v>78.6</v>
      </c>
      <c r="J33" s="26">
        <f t="shared" si="1"/>
        <v>31.439999999999998</v>
      </c>
      <c r="K33" s="26">
        <f t="shared" si="2"/>
        <v>75.24</v>
      </c>
      <c r="L33" s="26">
        <v>9</v>
      </c>
      <c r="M33" s="44"/>
    </row>
    <row r="34" spans="1:13" s="2" customFormat="1" ht="20.25" customHeight="1">
      <c r="A34" s="20" t="s">
        <v>84</v>
      </c>
      <c r="B34" s="21" t="s">
        <v>85</v>
      </c>
      <c r="C34" s="33" t="s">
        <v>66</v>
      </c>
      <c r="D34" s="31" t="s">
        <v>67</v>
      </c>
      <c r="E34" s="31" t="s">
        <v>86</v>
      </c>
      <c r="F34" s="32">
        <v>1</v>
      </c>
      <c r="G34" s="25">
        <v>69.2</v>
      </c>
      <c r="H34" s="26">
        <f>G34*0.6</f>
        <v>41.52</v>
      </c>
      <c r="I34" s="26">
        <v>78.8</v>
      </c>
      <c r="J34" s="26">
        <f>I34*0.4</f>
        <v>31.52</v>
      </c>
      <c r="K34" s="26">
        <f>H34+J34</f>
        <v>73.04</v>
      </c>
      <c r="L34" s="26">
        <v>1</v>
      </c>
      <c r="M34" s="26" t="s">
        <v>21</v>
      </c>
    </row>
    <row r="35" spans="1:13" s="2" customFormat="1" ht="18" customHeight="1">
      <c r="A35" s="20" t="s">
        <v>20</v>
      </c>
      <c r="B35" s="21" t="s">
        <v>87</v>
      </c>
      <c r="C35" s="33"/>
      <c r="D35" s="31"/>
      <c r="E35" s="31"/>
      <c r="F35" s="32"/>
      <c r="G35" s="25">
        <v>69.9</v>
      </c>
      <c r="H35" s="26">
        <f>G35*0.6</f>
        <v>41.940000000000005</v>
      </c>
      <c r="I35" s="26">
        <v>76</v>
      </c>
      <c r="J35" s="26">
        <f>I35*0.4</f>
        <v>30.400000000000002</v>
      </c>
      <c r="K35" s="26">
        <f>H35+J35</f>
        <v>72.34</v>
      </c>
      <c r="L35" s="26">
        <v>2</v>
      </c>
      <c r="M35" s="26"/>
    </row>
    <row r="36" spans="1:13" s="2" customFormat="1" ht="20.25" customHeight="1">
      <c r="A36" s="20" t="s">
        <v>26</v>
      </c>
      <c r="B36" s="21" t="s">
        <v>88</v>
      </c>
      <c r="C36" s="37"/>
      <c r="D36" s="31"/>
      <c r="E36" s="31"/>
      <c r="F36" s="32"/>
      <c r="G36" s="25">
        <v>67.7</v>
      </c>
      <c r="H36" s="26">
        <f t="shared" si="0"/>
        <v>40.62</v>
      </c>
      <c r="I36" s="26">
        <v>76.2</v>
      </c>
      <c r="J36" s="26">
        <f t="shared" si="1"/>
        <v>30.480000000000004</v>
      </c>
      <c r="K36" s="26">
        <f t="shared" si="2"/>
        <v>71.1</v>
      </c>
      <c r="L36" s="26">
        <v>3</v>
      </c>
      <c r="M36" s="26"/>
    </row>
    <row r="37" spans="1:13" s="3" customFormat="1" ht="20.25" customHeight="1">
      <c r="A37" s="20" t="s">
        <v>29</v>
      </c>
      <c r="B37" s="21" t="s">
        <v>89</v>
      </c>
      <c r="C37" s="22" t="s">
        <v>90</v>
      </c>
      <c r="D37" s="23" t="s">
        <v>91</v>
      </c>
      <c r="E37" s="23" t="s">
        <v>92</v>
      </c>
      <c r="F37" s="24">
        <v>1</v>
      </c>
      <c r="G37" s="25">
        <v>62.2</v>
      </c>
      <c r="H37" s="26">
        <f t="shared" si="0"/>
        <v>37.32</v>
      </c>
      <c r="I37" s="26">
        <v>76.4</v>
      </c>
      <c r="J37" s="26">
        <f t="shared" si="1"/>
        <v>30.560000000000002</v>
      </c>
      <c r="K37" s="26">
        <f t="shared" si="2"/>
        <v>67.88</v>
      </c>
      <c r="L37" s="26">
        <v>1</v>
      </c>
      <c r="M37" s="26" t="s">
        <v>21</v>
      </c>
    </row>
    <row r="38" spans="1:13" s="3" customFormat="1" ht="20.25" customHeight="1">
      <c r="A38" s="20" t="s">
        <v>42</v>
      </c>
      <c r="B38" s="21" t="s">
        <v>93</v>
      </c>
      <c r="C38" s="29"/>
      <c r="D38" s="23"/>
      <c r="E38" s="23"/>
      <c r="F38" s="24"/>
      <c r="G38" s="25">
        <v>60.9</v>
      </c>
      <c r="H38" s="26">
        <f t="shared" si="0"/>
        <v>36.54</v>
      </c>
      <c r="I38" s="26">
        <v>76.2</v>
      </c>
      <c r="J38" s="26">
        <f t="shared" si="1"/>
        <v>30.480000000000004</v>
      </c>
      <c r="K38" s="26">
        <f aca="true" t="shared" si="3" ref="K38:K74">H38+J38</f>
        <v>67.02000000000001</v>
      </c>
      <c r="L38" s="26">
        <v>2</v>
      </c>
      <c r="M38" s="44"/>
    </row>
    <row r="39" spans="1:13" s="3" customFormat="1" ht="20.25" customHeight="1">
      <c r="A39" s="20" t="s">
        <v>51</v>
      </c>
      <c r="B39" s="21" t="s">
        <v>94</v>
      </c>
      <c r="C39" s="27"/>
      <c r="D39" s="23"/>
      <c r="E39" s="23"/>
      <c r="F39" s="24"/>
      <c r="G39" s="25">
        <v>56.1</v>
      </c>
      <c r="H39" s="26">
        <f t="shared" si="0"/>
        <v>33.66</v>
      </c>
      <c r="I39" s="26">
        <v>78.2</v>
      </c>
      <c r="J39" s="26">
        <f t="shared" si="1"/>
        <v>31.28</v>
      </c>
      <c r="K39" s="26">
        <f t="shared" si="3"/>
        <v>64.94</v>
      </c>
      <c r="L39" s="26">
        <v>3</v>
      </c>
      <c r="M39" s="44"/>
    </row>
    <row r="40" spans="1:13" s="5" customFormat="1" ht="20.25" customHeight="1">
      <c r="A40" s="20" t="s">
        <v>95</v>
      </c>
      <c r="B40" s="21" t="s">
        <v>96</v>
      </c>
      <c r="C40" s="22" t="s">
        <v>97</v>
      </c>
      <c r="D40" s="23" t="s">
        <v>98</v>
      </c>
      <c r="E40" s="23" t="s">
        <v>43</v>
      </c>
      <c r="F40" s="24">
        <v>1</v>
      </c>
      <c r="G40" s="25">
        <v>76.3</v>
      </c>
      <c r="H40" s="26">
        <f>G40*0.5</f>
        <v>38.15</v>
      </c>
      <c r="I40" s="26">
        <v>77.6</v>
      </c>
      <c r="J40" s="26">
        <f>I40*0.5</f>
        <v>38.8</v>
      </c>
      <c r="K40" s="26">
        <f t="shared" si="3"/>
        <v>76.94999999999999</v>
      </c>
      <c r="L40" s="26">
        <v>1</v>
      </c>
      <c r="M40" s="26" t="s">
        <v>21</v>
      </c>
    </row>
    <row r="41" spans="1:13" s="5" customFormat="1" ht="20.25" customHeight="1">
      <c r="A41" s="20" t="s">
        <v>99</v>
      </c>
      <c r="B41" s="21" t="s">
        <v>100</v>
      </c>
      <c r="C41" s="29"/>
      <c r="D41" s="23"/>
      <c r="E41" s="23"/>
      <c r="F41" s="24"/>
      <c r="G41" s="25">
        <v>74</v>
      </c>
      <c r="H41" s="26">
        <f aca="true" t="shared" si="4" ref="H41:H74">G41*0.5</f>
        <v>37</v>
      </c>
      <c r="I41" s="26">
        <v>73.2</v>
      </c>
      <c r="J41" s="26">
        <f aca="true" t="shared" si="5" ref="J41:J74">I41*0.5</f>
        <v>36.6</v>
      </c>
      <c r="K41" s="26">
        <f t="shared" si="3"/>
        <v>73.6</v>
      </c>
      <c r="L41" s="26">
        <v>2</v>
      </c>
      <c r="M41" s="26"/>
    </row>
    <row r="42" spans="1:13" s="5" customFormat="1" ht="20.25" customHeight="1">
      <c r="A42" s="20" t="s">
        <v>101</v>
      </c>
      <c r="B42" s="21" t="s">
        <v>102</v>
      </c>
      <c r="C42" s="22" t="s">
        <v>97</v>
      </c>
      <c r="D42" s="23" t="s">
        <v>98</v>
      </c>
      <c r="E42" s="23" t="s">
        <v>45</v>
      </c>
      <c r="F42" s="24">
        <v>2</v>
      </c>
      <c r="G42" s="25">
        <v>80.4</v>
      </c>
      <c r="H42" s="26">
        <f t="shared" si="4"/>
        <v>40.2</v>
      </c>
      <c r="I42" s="26">
        <v>78.4</v>
      </c>
      <c r="J42" s="26">
        <f t="shared" si="5"/>
        <v>39.2</v>
      </c>
      <c r="K42" s="26">
        <f t="shared" si="3"/>
        <v>79.4</v>
      </c>
      <c r="L42" s="26">
        <v>1</v>
      </c>
      <c r="M42" s="26" t="s">
        <v>21</v>
      </c>
    </row>
    <row r="43" spans="1:13" s="5" customFormat="1" ht="20.25" customHeight="1">
      <c r="A43" s="20" t="s">
        <v>103</v>
      </c>
      <c r="B43" s="21" t="s">
        <v>104</v>
      </c>
      <c r="C43" s="29"/>
      <c r="D43" s="23"/>
      <c r="E43" s="23"/>
      <c r="F43" s="24"/>
      <c r="G43" s="25">
        <v>71.8</v>
      </c>
      <c r="H43" s="26">
        <f t="shared" si="4"/>
        <v>35.9</v>
      </c>
      <c r="I43" s="26">
        <v>83.2</v>
      </c>
      <c r="J43" s="26">
        <f t="shared" si="5"/>
        <v>41.6</v>
      </c>
      <c r="K43" s="26">
        <f t="shared" si="3"/>
        <v>77.5</v>
      </c>
      <c r="L43" s="26">
        <v>2</v>
      </c>
      <c r="M43" s="26" t="s">
        <v>21</v>
      </c>
    </row>
    <row r="44" spans="1:13" s="5" customFormat="1" ht="20.25" customHeight="1">
      <c r="A44" s="20" t="s">
        <v>105</v>
      </c>
      <c r="B44" s="21" t="s">
        <v>106</v>
      </c>
      <c r="C44" s="29"/>
      <c r="D44" s="23"/>
      <c r="E44" s="23"/>
      <c r="F44" s="24"/>
      <c r="G44" s="25">
        <v>71.3</v>
      </c>
      <c r="H44" s="26">
        <f t="shared" si="4"/>
        <v>35.65</v>
      </c>
      <c r="I44" s="26">
        <v>82</v>
      </c>
      <c r="J44" s="26">
        <f t="shared" si="5"/>
        <v>41</v>
      </c>
      <c r="K44" s="26">
        <f t="shared" si="3"/>
        <v>76.65</v>
      </c>
      <c r="L44" s="26">
        <v>3</v>
      </c>
      <c r="M44" s="26"/>
    </row>
    <row r="45" spans="1:13" s="5" customFormat="1" ht="20.25" customHeight="1">
      <c r="A45" s="20" t="s">
        <v>86</v>
      </c>
      <c r="B45" s="21" t="s">
        <v>107</v>
      </c>
      <c r="C45" s="29"/>
      <c r="D45" s="23"/>
      <c r="E45" s="23"/>
      <c r="F45" s="24"/>
      <c r="G45" s="25">
        <v>71</v>
      </c>
      <c r="H45" s="26">
        <f t="shared" si="4"/>
        <v>35.5</v>
      </c>
      <c r="I45" s="26">
        <v>81</v>
      </c>
      <c r="J45" s="26">
        <f t="shared" si="5"/>
        <v>40.5</v>
      </c>
      <c r="K45" s="26">
        <f t="shared" si="3"/>
        <v>76</v>
      </c>
      <c r="L45" s="26">
        <v>4</v>
      </c>
      <c r="M45" s="26"/>
    </row>
    <row r="46" spans="1:13" s="5" customFormat="1" ht="20.25" customHeight="1">
      <c r="A46" s="20" t="s">
        <v>108</v>
      </c>
      <c r="B46" s="21" t="s">
        <v>109</v>
      </c>
      <c r="C46" s="29"/>
      <c r="D46" s="23"/>
      <c r="E46" s="23"/>
      <c r="F46" s="24"/>
      <c r="G46" s="25">
        <v>70.8</v>
      </c>
      <c r="H46" s="26">
        <f t="shared" si="4"/>
        <v>35.4</v>
      </c>
      <c r="I46" s="26">
        <v>79.6</v>
      </c>
      <c r="J46" s="26">
        <f t="shared" si="5"/>
        <v>39.8</v>
      </c>
      <c r="K46" s="26">
        <f t="shared" si="3"/>
        <v>75.19999999999999</v>
      </c>
      <c r="L46" s="26">
        <v>5</v>
      </c>
      <c r="M46" s="26"/>
    </row>
    <row r="47" spans="1:14" s="6" customFormat="1" ht="20.25" customHeight="1">
      <c r="A47" s="20" t="s">
        <v>110</v>
      </c>
      <c r="B47" s="35" t="s">
        <v>111</v>
      </c>
      <c r="C47" s="27"/>
      <c r="D47" s="23"/>
      <c r="E47" s="23"/>
      <c r="F47" s="24"/>
      <c r="G47" s="36">
        <v>70.4</v>
      </c>
      <c r="H47" s="26">
        <f t="shared" si="4"/>
        <v>35.2</v>
      </c>
      <c r="I47" s="26">
        <v>76.4</v>
      </c>
      <c r="J47" s="26">
        <f t="shared" si="5"/>
        <v>38.2</v>
      </c>
      <c r="K47" s="26">
        <f t="shared" si="3"/>
        <v>73.4</v>
      </c>
      <c r="L47" s="26">
        <v>6</v>
      </c>
      <c r="M47" s="26"/>
      <c r="N47" s="5"/>
    </row>
    <row r="48" spans="1:14" s="7" customFormat="1" ht="23.25" customHeight="1">
      <c r="A48" s="20" t="s">
        <v>112</v>
      </c>
      <c r="B48" s="35" t="s">
        <v>113</v>
      </c>
      <c r="C48" s="38" t="s">
        <v>97</v>
      </c>
      <c r="D48" s="23" t="s">
        <v>98</v>
      </c>
      <c r="E48" s="39" t="s">
        <v>47</v>
      </c>
      <c r="F48" s="24">
        <v>2</v>
      </c>
      <c r="G48" s="36">
        <v>79.2</v>
      </c>
      <c r="H48" s="26">
        <f t="shared" si="4"/>
        <v>39.6</v>
      </c>
      <c r="I48" s="26">
        <v>77.2</v>
      </c>
      <c r="J48" s="26">
        <f t="shared" si="5"/>
        <v>38.6</v>
      </c>
      <c r="K48" s="26">
        <f t="shared" si="3"/>
        <v>78.2</v>
      </c>
      <c r="L48" s="26">
        <v>1</v>
      </c>
      <c r="M48" s="26" t="s">
        <v>21</v>
      </c>
      <c r="N48" s="2"/>
    </row>
    <row r="49" spans="1:14" s="7" customFormat="1" ht="23.25" customHeight="1">
      <c r="A49" s="20" t="s">
        <v>114</v>
      </c>
      <c r="B49" s="35" t="s">
        <v>115</v>
      </c>
      <c r="C49" s="40"/>
      <c r="D49" s="23"/>
      <c r="E49" s="39"/>
      <c r="F49" s="24"/>
      <c r="G49" s="36">
        <v>78.2</v>
      </c>
      <c r="H49" s="26">
        <f t="shared" si="4"/>
        <v>39.1</v>
      </c>
      <c r="I49" s="26">
        <v>75.8</v>
      </c>
      <c r="J49" s="26">
        <f t="shared" si="5"/>
        <v>37.9</v>
      </c>
      <c r="K49" s="26">
        <f t="shared" si="3"/>
        <v>77</v>
      </c>
      <c r="L49" s="26">
        <v>2</v>
      </c>
      <c r="M49" s="26" t="s">
        <v>21</v>
      </c>
      <c r="N49" s="2"/>
    </row>
    <row r="50" spans="1:14" s="7" customFormat="1" ht="23.25" customHeight="1">
      <c r="A50" s="20" t="s">
        <v>116</v>
      </c>
      <c r="B50" s="35" t="s">
        <v>117</v>
      </c>
      <c r="C50" s="40"/>
      <c r="D50" s="23"/>
      <c r="E50" s="39"/>
      <c r="F50" s="24"/>
      <c r="G50" s="36">
        <v>74.8</v>
      </c>
      <c r="H50" s="26">
        <f t="shared" si="4"/>
        <v>37.4</v>
      </c>
      <c r="I50" s="44">
        <v>79.2</v>
      </c>
      <c r="J50" s="26">
        <f t="shared" si="5"/>
        <v>39.6</v>
      </c>
      <c r="K50" s="26">
        <f t="shared" si="3"/>
        <v>77</v>
      </c>
      <c r="L50" s="44">
        <v>3</v>
      </c>
      <c r="M50" s="44"/>
      <c r="N50" s="3"/>
    </row>
    <row r="51" spans="1:14" s="7" customFormat="1" ht="23.25" customHeight="1">
      <c r="A51" s="20" t="s">
        <v>118</v>
      </c>
      <c r="B51" s="35" t="s">
        <v>119</v>
      </c>
      <c r="C51" s="40"/>
      <c r="D51" s="23"/>
      <c r="E51" s="39"/>
      <c r="F51" s="24"/>
      <c r="G51" s="36">
        <v>72.9</v>
      </c>
      <c r="H51" s="26">
        <f t="shared" si="4"/>
        <v>36.45</v>
      </c>
      <c r="I51" s="26">
        <v>0</v>
      </c>
      <c r="J51" s="26">
        <f t="shared" si="5"/>
        <v>0</v>
      </c>
      <c r="K51" s="26">
        <f t="shared" si="3"/>
        <v>36.45</v>
      </c>
      <c r="L51" s="26">
        <v>5</v>
      </c>
      <c r="M51" s="26"/>
      <c r="N51" s="2"/>
    </row>
    <row r="52" spans="1:14" s="7" customFormat="1" ht="23.25" customHeight="1">
      <c r="A52" s="20" t="s">
        <v>120</v>
      </c>
      <c r="B52" s="35" t="s">
        <v>121</v>
      </c>
      <c r="C52" s="40"/>
      <c r="D52" s="23"/>
      <c r="E52" s="39"/>
      <c r="F52" s="24"/>
      <c r="G52" s="36">
        <v>69.9</v>
      </c>
      <c r="H52" s="26">
        <f t="shared" si="4"/>
        <v>34.95</v>
      </c>
      <c r="I52" s="26">
        <v>77.4</v>
      </c>
      <c r="J52" s="26">
        <f t="shared" si="5"/>
        <v>38.7</v>
      </c>
      <c r="K52" s="26">
        <f t="shared" si="3"/>
        <v>73.65</v>
      </c>
      <c r="L52" s="26">
        <v>4</v>
      </c>
      <c r="M52" s="26"/>
      <c r="N52" s="2"/>
    </row>
    <row r="53" spans="1:14" s="7" customFormat="1" ht="23.25" customHeight="1">
      <c r="A53" s="20" t="s">
        <v>122</v>
      </c>
      <c r="B53" s="35" t="s">
        <v>123</v>
      </c>
      <c r="C53" s="41"/>
      <c r="D53" s="23"/>
      <c r="E53" s="39"/>
      <c r="F53" s="24"/>
      <c r="G53" s="36">
        <v>67.5</v>
      </c>
      <c r="H53" s="26">
        <f t="shared" si="4"/>
        <v>33.75</v>
      </c>
      <c r="I53" s="44">
        <v>0</v>
      </c>
      <c r="J53" s="26">
        <f t="shared" si="5"/>
        <v>0</v>
      </c>
      <c r="K53" s="26">
        <f t="shared" si="3"/>
        <v>33.75</v>
      </c>
      <c r="L53" s="44">
        <v>6</v>
      </c>
      <c r="M53" s="44"/>
      <c r="N53" s="3"/>
    </row>
    <row r="54" spans="1:13" s="5" customFormat="1" ht="20.25" customHeight="1">
      <c r="A54" s="20" t="s">
        <v>124</v>
      </c>
      <c r="B54" s="21" t="s">
        <v>125</v>
      </c>
      <c r="C54" s="30" t="s">
        <v>126</v>
      </c>
      <c r="D54" s="31" t="s">
        <v>127</v>
      </c>
      <c r="E54" s="31" t="s">
        <v>43</v>
      </c>
      <c r="F54" s="32">
        <v>1</v>
      </c>
      <c r="G54" s="25">
        <v>68.3</v>
      </c>
      <c r="H54" s="26">
        <f t="shared" si="4"/>
        <v>34.15</v>
      </c>
      <c r="I54" s="26">
        <v>77.6</v>
      </c>
      <c r="J54" s="26">
        <f t="shared" si="5"/>
        <v>38.8</v>
      </c>
      <c r="K54" s="26">
        <f t="shared" si="3"/>
        <v>72.94999999999999</v>
      </c>
      <c r="L54" s="26">
        <v>1</v>
      </c>
      <c r="M54" s="26" t="s">
        <v>21</v>
      </c>
    </row>
    <row r="55" spans="1:13" s="5" customFormat="1" ht="20.25" customHeight="1">
      <c r="A55" s="20" t="s">
        <v>92</v>
      </c>
      <c r="B55" s="21" t="s">
        <v>128</v>
      </c>
      <c r="C55" s="33"/>
      <c r="D55" s="31"/>
      <c r="E55" s="31"/>
      <c r="F55" s="32"/>
      <c r="G55" s="25">
        <v>66.7</v>
      </c>
      <c r="H55" s="26">
        <f>G55*0.5</f>
        <v>33.35</v>
      </c>
      <c r="I55" s="26">
        <v>78.4</v>
      </c>
      <c r="J55" s="26">
        <f>I55*0.5</f>
        <v>39.2</v>
      </c>
      <c r="K55" s="26">
        <f>H55+J55</f>
        <v>72.55000000000001</v>
      </c>
      <c r="L55" s="26">
        <v>2</v>
      </c>
      <c r="M55" s="26"/>
    </row>
    <row r="56" spans="1:13" s="5" customFormat="1" ht="20.25" customHeight="1">
      <c r="A56" s="20" t="s">
        <v>129</v>
      </c>
      <c r="B56" s="21" t="s">
        <v>130</v>
      </c>
      <c r="C56" s="33"/>
      <c r="D56" s="31"/>
      <c r="E56" s="31"/>
      <c r="F56" s="32"/>
      <c r="G56" s="25">
        <v>68.2</v>
      </c>
      <c r="H56" s="26">
        <f>G56*0.5</f>
        <v>34.1</v>
      </c>
      <c r="I56" s="26">
        <v>53</v>
      </c>
      <c r="J56" s="26">
        <f>I56*0.5</f>
        <v>26.5</v>
      </c>
      <c r="K56" s="26">
        <f>H56+J56</f>
        <v>60.6</v>
      </c>
      <c r="L56" s="26">
        <v>3</v>
      </c>
      <c r="M56" s="26"/>
    </row>
    <row r="57" spans="1:13" s="5" customFormat="1" ht="20.25" customHeight="1">
      <c r="A57" s="20" t="s">
        <v>131</v>
      </c>
      <c r="B57" s="21" t="s">
        <v>132</v>
      </c>
      <c r="C57" s="22" t="s">
        <v>133</v>
      </c>
      <c r="D57" s="23" t="s">
        <v>134</v>
      </c>
      <c r="E57" s="23" t="s">
        <v>43</v>
      </c>
      <c r="F57" s="24">
        <v>1</v>
      </c>
      <c r="G57" s="25">
        <v>74.5</v>
      </c>
      <c r="H57" s="26">
        <f t="shared" si="4"/>
        <v>37.25</v>
      </c>
      <c r="I57" s="26">
        <v>81</v>
      </c>
      <c r="J57" s="26">
        <f t="shared" si="5"/>
        <v>40.5</v>
      </c>
      <c r="K57" s="26">
        <f t="shared" si="3"/>
        <v>77.75</v>
      </c>
      <c r="L57" s="26">
        <v>1</v>
      </c>
      <c r="M57" s="26" t="s">
        <v>21</v>
      </c>
    </row>
    <row r="58" spans="1:14" s="6" customFormat="1" ht="20.25" customHeight="1">
      <c r="A58" s="20" t="s">
        <v>135</v>
      </c>
      <c r="B58" s="35" t="s">
        <v>136</v>
      </c>
      <c r="C58" s="29"/>
      <c r="D58" s="23"/>
      <c r="E58" s="23"/>
      <c r="F58" s="24"/>
      <c r="G58" s="36">
        <v>71.1</v>
      </c>
      <c r="H58" s="26">
        <f t="shared" si="4"/>
        <v>35.55</v>
      </c>
      <c r="I58" s="26">
        <v>78.6</v>
      </c>
      <c r="J58" s="26">
        <f t="shared" si="5"/>
        <v>39.3</v>
      </c>
      <c r="K58" s="26">
        <f t="shared" si="3"/>
        <v>74.85</v>
      </c>
      <c r="L58" s="26">
        <v>2</v>
      </c>
      <c r="M58" s="26"/>
      <c r="N58" s="5"/>
    </row>
    <row r="59" spans="1:14" s="6" customFormat="1" ht="20.25" customHeight="1">
      <c r="A59" s="20" t="s">
        <v>137</v>
      </c>
      <c r="B59" s="35" t="s">
        <v>138</v>
      </c>
      <c r="C59" s="27"/>
      <c r="D59" s="23"/>
      <c r="E59" s="23"/>
      <c r="F59" s="24"/>
      <c r="G59" s="36">
        <v>69.6</v>
      </c>
      <c r="H59" s="26">
        <f t="shared" si="4"/>
        <v>34.8</v>
      </c>
      <c r="I59" s="26">
        <v>79.2</v>
      </c>
      <c r="J59" s="26">
        <f t="shared" si="5"/>
        <v>39.6</v>
      </c>
      <c r="K59" s="26">
        <f t="shared" si="3"/>
        <v>74.4</v>
      </c>
      <c r="L59" s="26">
        <v>3</v>
      </c>
      <c r="M59" s="26"/>
      <c r="N59" s="5"/>
    </row>
    <row r="60" spans="1:13" s="5" customFormat="1" ht="20.25" customHeight="1">
      <c r="A60" s="20" t="s">
        <v>139</v>
      </c>
      <c r="B60" s="21" t="s">
        <v>140</v>
      </c>
      <c r="C60" s="30" t="s">
        <v>133</v>
      </c>
      <c r="D60" s="31" t="s">
        <v>134</v>
      </c>
      <c r="E60" s="31" t="s">
        <v>45</v>
      </c>
      <c r="F60" s="32">
        <v>1</v>
      </c>
      <c r="G60" s="25">
        <v>77</v>
      </c>
      <c r="H60" s="26">
        <f t="shared" si="4"/>
        <v>38.5</v>
      </c>
      <c r="I60" s="26">
        <v>75.8</v>
      </c>
      <c r="J60" s="26">
        <f t="shared" si="5"/>
        <v>37.9</v>
      </c>
      <c r="K60" s="26">
        <f t="shared" si="3"/>
        <v>76.4</v>
      </c>
      <c r="L60" s="26">
        <v>1</v>
      </c>
      <c r="M60" s="26" t="s">
        <v>21</v>
      </c>
    </row>
    <row r="61" spans="1:13" s="5" customFormat="1" ht="20.25" customHeight="1">
      <c r="A61" s="20" t="s">
        <v>141</v>
      </c>
      <c r="B61" s="21" t="s">
        <v>142</v>
      </c>
      <c r="C61" s="33"/>
      <c r="D61" s="31"/>
      <c r="E61" s="31"/>
      <c r="F61" s="32"/>
      <c r="G61" s="25">
        <v>69.6</v>
      </c>
      <c r="H61" s="26">
        <f>G61*0.5</f>
        <v>34.8</v>
      </c>
      <c r="I61" s="26">
        <v>78.4</v>
      </c>
      <c r="J61" s="26">
        <f>I61*0.5</f>
        <v>39.2</v>
      </c>
      <c r="K61" s="26">
        <f>H61+J61</f>
        <v>74</v>
      </c>
      <c r="L61" s="26">
        <v>2</v>
      </c>
      <c r="M61" s="26"/>
    </row>
    <row r="62" spans="1:13" s="5" customFormat="1" ht="20.25" customHeight="1">
      <c r="A62" s="20" t="s">
        <v>143</v>
      </c>
      <c r="B62" s="21" t="s">
        <v>144</v>
      </c>
      <c r="C62" s="33"/>
      <c r="D62" s="31"/>
      <c r="E62" s="31"/>
      <c r="F62" s="32"/>
      <c r="G62" s="25">
        <v>73.3</v>
      </c>
      <c r="H62" s="26">
        <f>G62*0.5</f>
        <v>36.65</v>
      </c>
      <c r="I62" s="26">
        <v>0</v>
      </c>
      <c r="J62" s="26">
        <f>I62*0.5</f>
        <v>0</v>
      </c>
      <c r="K62" s="26">
        <f>H62+J62</f>
        <v>36.65</v>
      </c>
      <c r="L62" s="26">
        <v>3</v>
      </c>
      <c r="M62" s="26"/>
    </row>
    <row r="63" spans="1:14" s="6" customFormat="1" ht="20.25" customHeight="1">
      <c r="A63" s="20" t="s">
        <v>145</v>
      </c>
      <c r="B63" s="35" t="s">
        <v>146</v>
      </c>
      <c r="C63" s="38" t="s">
        <v>147</v>
      </c>
      <c r="D63" s="39" t="s">
        <v>148</v>
      </c>
      <c r="E63" s="39" t="s">
        <v>64</v>
      </c>
      <c r="F63" s="24">
        <v>1</v>
      </c>
      <c r="G63" s="36">
        <v>82.5</v>
      </c>
      <c r="H63" s="26">
        <f>G63*0.6</f>
        <v>49.5</v>
      </c>
      <c r="I63" s="26">
        <v>80.8</v>
      </c>
      <c r="J63" s="26">
        <f>I63*0.4</f>
        <v>32.32</v>
      </c>
      <c r="K63" s="26">
        <f t="shared" si="3"/>
        <v>81.82</v>
      </c>
      <c r="L63" s="26">
        <v>1</v>
      </c>
      <c r="M63" s="26" t="s">
        <v>21</v>
      </c>
      <c r="N63" s="5"/>
    </row>
    <row r="64" spans="1:14" s="6" customFormat="1" ht="20.25" customHeight="1">
      <c r="A64" s="20" t="s">
        <v>149</v>
      </c>
      <c r="B64" s="35" t="s">
        <v>150</v>
      </c>
      <c r="C64" s="40"/>
      <c r="D64" s="39"/>
      <c r="E64" s="39"/>
      <c r="F64" s="24"/>
      <c r="G64" s="36">
        <v>79.5</v>
      </c>
      <c r="H64" s="26">
        <f>G64*0.6</f>
        <v>47.699999999999996</v>
      </c>
      <c r="I64" s="26">
        <v>81.6</v>
      </c>
      <c r="J64" s="26">
        <f>I64*0.4</f>
        <v>32.64</v>
      </c>
      <c r="K64" s="26">
        <f t="shared" si="3"/>
        <v>80.34</v>
      </c>
      <c r="L64" s="26">
        <v>2</v>
      </c>
      <c r="M64" s="26"/>
      <c r="N64" s="5"/>
    </row>
    <row r="65" spans="1:14" s="6" customFormat="1" ht="20.25" customHeight="1">
      <c r="A65" s="20" t="s">
        <v>151</v>
      </c>
      <c r="B65" s="35" t="s">
        <v>152</v>
      </c>
      <c r="C65" s="41"/>
      <c r="D65" s="39"/>
      <c r="E65" s="39"/>
      <c r="F65" s="24"/>
      <c r="G65" s="36">
        <v>73</v>
      </c>
      <c r="H65" s="26">
        <f>G65*0.6</f>
        <v>43.8</v>
      </c>
      <c r="I65" s="26">
        <v>77.8</v>
      </c>
      <c r="J65" s="26">
        <f>I65*0.4</f>
        <v>31.12</v>
      </c>
      <c r="K65" s="26">
        <f t="shared" si="3"/>
        <v>74.92</v>
      </c>
      <c r="L65" s="26">
        <v>3</v>
      </c>
      <c r="M65" s="26"/>
      <c r="N65" s="5"/>
    </row>
    <row r="66" spans="1:14" s="3" customFormat="1" ht="20.25" customHeight="1">
      <c r="A66" s="20" t="s">
        <v>153</v>
      </c>
      <c r="B66" s="21" t="s">
        <v>154</v>
      </c>
      <c r="C66" s="33" t="s">
        <v>155</v>
      </c>
      <c r="D66" s="31" t="s">
        <v>156</v>
      </c>
      <c r="E66" s="31" t="s">
        <v>43</v>
      </c>
      <c r="F66" s="32">
        <v>1</v>
      </c>
      <c r="G66" s="25">
        <v>71</v>
      </c>
      <c r="H66" s="26">
        <f>G66*0.5</f>
        <v>35.5</v>
      </c>
      <c r="I66" s="26">
        <v>78.6</v>
      </c>
      <c r="J66" s="26">
        <f>I66*0.5</f>
        <v>39.3</v>
      </c>
      <c r="K66" s="26">
        <f>H66+J66</f>
        <v>74.8</v>
      </c>
      <c r="L66" s="26">
        <v>1</v>
      </c>
      <c r="M66" s="26" t="s">
        <v>21</v>
      </c>
      <c r="N66" s="2"/>
    </row>
    <row r="67" spans="1:14" s="3" customFormat="1" ht="20.25" customHeight="1">
      <c r="A67" s="20" t="s">
        <v>157</v>
      </c>
      <c r="B67" s="21" t="s">
        <v>158</v>
      </c>
      <c r="C67" s="33"/>
      <c r="D67" s="31"/>
      <c r="E67" s="31"/>
      <c r="F67" s="32"/>
      <c r="G67" s="25">
        <v>71.6</v>
      </c>
      <c r="H67" s="26">
        <f>G67*0.5</f>
        <v>35.8</v>
      </c>
      <c r="I67" s="26">
        <v>77.2</v>
      </c>
      <c r="J67" s="26">
        <f>I67*0.5</f>
        <v>38.6</v>
      </c>
      <c r="K67" s="26">
        <f>H67+J67</f>
        <v>74.4</v>
      </c>
      <c r="L67" s="26">
        <v>2</v>
      </c>
      <c r="M67" s="26"/>
      <c r="N67" s="2"/>
    </row>
    <row r="68" spans="1:13" s="3" customFormat="1" ht="20.25" customHeight="1">
      <c r="A68" s="20" t="s">
        <v>159</v>
      </c>
      <c r="B68" s="21" t="s">
        <v>160</v>
      </c>
      <c r="C68" s="37"/>
      <c r="D68" s="31"/>
      <c r="E68" s="31"/>
      <c r="F68" s="32"/>
      <c r="G68" s="25">
        <v>65</v>
      </c>
      <c r="H68" s="26">
        <f>G68*0.5</f>
        <v>32.5</v>
      </c>
      <c r="I68" s="44">
        <f>-J68</f>
        <v>0</v>
      </c>
      <c r="J68" s="26">
        <f t="shared" si="5"/>
        <v>0</v>
      </c>
      <c r="K68" s="26">
        <f t="shared" si="3"/>
        <v>32.5</v>
      </c>
      <c r="L68" s="44">
        <v>3</v>
      </c>
      <c r="M68" s="44"/>
    </row>
    <row r="69" spans="1:13" s="5" customFormat="1" ht="20.25" customHeight="1">
      <c r="A69" s="20" t="s">
        <v>161</v>
      </c>
      <c r="B69" s="21" t="s">
        <v>162</v>
      </c>
      <c r="C69" s="22" t="s">
        <v>163</v>
      </c>
      <c r="D69" s="23" t="s">
        <v>164</v>
      </c>
      <c r="E69" s="23" t="s">
        <v>43</v>
      </c>
      <c r="F69" s="24">
        <v>1</v>
      </c>
      <c r="G69" s="25">
        <v>73.4</v>
      </c>
      <c r="H69" s="26">
        <f t="shared" si="4"/>
        <v>36.7</v>
      </c>
      <c r="I69" s="26">
        <v>80.2</v>
      </c>
      <c r="J69" s="26">
        <f t="shared" si="5"/>
        <v>40.1</v>
      </c>
      <c r="K69" s="26">
        <f t="shared" si="3"/>
        <v>76.80000000000001</v>
      </c>
      <c r="L69" s="26">
        <v>1</v>
      </c>
      <c r="M69" s="26" t="s">
        <v>21</v>
      </c>
    </row>
    <row r="70" spans="1:13" s="5" customFormat="1" ht="20.25" customHeight="1">
      <c r="A70" s="20" t="s">
        <v>165</v>
      </c>
      <c r="B70" s="21" t="s">
        <v>166</v>
      </c>
      <c r="C70" s="29"/>
      <c r="D70" s="23"/>
      <c r="E70" s="23"/>
      <c r="F70" s="24"/>
      <c r="G70" s="25">
        <v>71</v>
      </c>
      <c r="H70" s="26">
        <f t="shared" si="4"/>
        <v>35.5</v>
      </c>
      <c r="I70" s="26">
        <v>77.6</v>
      </c>
      <c r="J70" s="26">
        <f t="shared" si="5"/>
        <v>38.8</v>
      </c>
      <c r="K70" s="26">
        <f t="shared" si="3"/>
        <v>74.3</v>
      </c>
      <c r="L70" s="26">
        <v>2</v>
      </c>
      <c r="M70" s="26"/>
    </row>
    <row r="71" spans="1:13" s="5" customFormat="1" ht="20.25" customHeight="1">
      <c r="A71" s="20" t="s">
        <v>167</v>
      </c>
      <c r="B71" s="21" t="s">
        <v>168</v>
      </c>
      <c r="C71" s="27"/>
      <c r="D71" s="23"/>
      <c r="E71" s="23"/>
      <c r="F71" s="24"/>
      <c r="G71" s="25">
        <v>64.7</v>
      </c>
      <c r="H71" s="26">
        <f t="shared" si="4"/>
        <v>32.35</v>
      </c>
      <c r="I71" s="26">
        <v>77.2</v>
      </c>
      <c r="J71" s="26">
        <f t="shared" si="5"/>
        <v>38.6</v>
      </c>
      <c r="K71" s="26">
        <f t="shared" si="3"/>
        <v>70.95</v>
      </c>
      <c r="L71" s="26">
        <v>3</v>
      </c>
      <c r="M71" s="26"/>
    </row>
    <row r="72" spans="1:13" s="5" customFormat="1" ht="20.25" customHeight="1">
      <c r="A72" s="20" t="s">
        <v>169</v>
      </c>
      <c r="B72" s="21" t="s">
        <v>170</v>
      </c>
      <c r="C72" s="22" t="s">
        <v>171</v>
      </c>
      <c r="D72" s="23" t="s">
        <v>172</v>
      </c>
      <c r="E72" s="23" t="s">
        <v>43</v>
      </c>
      <c r="F72" s="24">
        <v>1</v>
      </c>
      <c r="G72" s="25">
        <v>75.3</v>
      </c>
      <c r="H72" s="26">
        <f t="shared" si="4"/>
        <v>37.65</v>
      </c>
      <c r="I72" s="26">
        <v>81</v>
      </c>
      <c r="J72" s="26">
        <f t="shared" si="5"/>
        <v>40.5</v>
      </c>
      <c r="K72" s="26">
        <f t="shared" si="3"/>
        <v>78.15</v>
      </c>
      <c r="L72" s="26">
        <v>1</v>
      </c>
      <c r="M72" s="26" t="s">
        <v>21</v>
      </c>
    </row>
    <row r="73" spans="1:13" s="5" customFormat="1" ht="20.25" customHeight="1">
      <c r="A73" s="20" t="s">
        <v>173</v>
      </c>
      <c r="B73" s="21" t="s">
        <v>174</v>
      </c>
      <c r="C73" s="29"/>
      <c r="D73" s="23"/>
      <c r="E73" s="23"/>
      <c r="F73" s="24"/>
      <c r="G73" s="25">
        <v>68.7</v>
      </c>
      <c r="H73" s="26">
        <f t="shared" si="4"/>
        <v>34.35</v>
      </c>
      <c r="I73" s="26">
        <v>78.4</v>
      </c>
      <c r="J73" s="26">
        <f t="shared" si="5"/>
        <v>39.2</v>
      </c>
      <c r="K73" s="26">
        <f t="shared" si="3"/>
        <v>73.55000000000001</v>
      </c>
      <c r="L73" s="26">
        <v>2</v>
      </c>
      <c r="M73" s="26"/>
    </row>
    <row r="74" spans="1:13" s="5" customFormat="1" ht="20.25" customHeight="1">
      <c r="A74" s="20" t="s">
        <v>175</v>
      </c>
      <c r="B74" s="21" t="s">
        <v>176</v>
      </c>
      <c r="C74" s="27"/>
      <c r="D74" s="23"/>
      <c r="E74" s="23"/>
      <c r="F74" s="24"/>
      <c r="G74" s="25">
        <v>63.5</v>
      </c>
      <c r="H74" s="26">
        <f t="shared" si="4"/>
        <v>31.75</v>
      </c>
      <c r="I74" s="26">
        <v>0</v>
      </c>
      <c r="J74" s="26">
        <f t="shared" si="5"/>
        <v>0</v>
      </c>
      <c r="K74" s="26">
        <f t="shared" si="3"/>
        <v>31.75</v>
      </c>
      <c r="L74" s="26">
        <v>3</v>
      </c>
      <c r="M74" s="26"/>
    </row>
    <row r="75" spans="6:7" ht="14.25">
      <c r="F75" s="45"/>
      <c r="G75" s="45"/>
    </row>
    <row r="76" spans="6:7" ht="14.25">
      <c r="F76" s="45"/>
      <c r="G76" s="45"/>
    </row>
    <row r="77" spans="6:7" ht="14.25">
      <c r="F77" s="45"/>
      <c r="G77" s="45"/>
    </row>
    <row r="78" spans="6:7" ht="14.25">
      <c r="F78" s="45"/>
      <c r="G78" s="45"/>
    </row>
    <row r="79" spans="6:7" ht="14.25">
      <c r="F79" s="45"/>
      <c r="G79" s="45"/>
    </row>
    <row r="80" spans="6:7" ht="14.25">
      <c r="F80" s="45"/>
      <c r="G80" s="45"/>
    </row>
    <row r="81" spans="6:7" ht="14.25">
      <c r="F81" s="45"/>
      <c r="G81" s="45"/>
    </row>
    <row r="82" spans="6:7" ht="14.25">
      <c r="F82" s="45"/>
      <c r="G82" s="45"/>
    </row>
    <row r="83" spans="6:7" ht="14.25">
      <c r="F83" s="45"/>
      <c r="G83" s="45"/>
    </row>
    <row r="84" spans="6:7" ht="14.25">
      <c r="F84" s="45"/>
      <c r="G84" s="45"/>
    </row>
    <row r="85" spans="6:7" ht="14.25">
      <c r="F85" s="45"/>
      <c r="G85" s="45"/>
    </row>
    <row r="86" spans="6:7" ht="14.25">
      <c r="F86" s="45"/>
      <c r="G86" s="45"/>
    </row>
    <row r="87" spans="6:7" ht="14.25">
      <c r="F87" s="45"/>
      <c r="G87" s="45"/>
    </row>
    <row r="88" spans="6:7" ht="14.25">
      <c r="F88" s="45"/>
      <c r="G88" s="45"/>
    </row>
    <row r="89" spans="6:7" ht="14.25">
      <c r="F89" s="45"/>
      <c r="G89" s="45"/>
    </row>
    <row r="90" spans="6:7" ht="14.25">
      <c r="F90" s="45"/>
      <c r="G90" s="45"/>
    </row>
    <row r="91" spans="6:7" ht="14.25">
      <c r="F91" s="45"/>
      <c r="G91" s="45"/>
    </row>
    <row r="92" spans="6:7" ht="14.25">
      <c r="F92" s="45"/>
      <c r="G92" s="45"/>
    </row>
    <row r="93" spans="6:7" ht="14.25">
      <c r="F93" s="45"/>
      <c r="G93" s="45"/>
    </row>
    <row r="94" spans="6:7" ht="14.25">
      <c r="F94" s="45"/>
      <c r="G94" s="45"/>
    </row>
    <row r="95" spans="6:7" ht="14.25">
      <c r="F95" s="45"/>
      <c r="G95" s="45"/>
    </row>
    <row r="96" spans="6:7" ht="14.25">
      <c r="F96" s="45"/>
      <c r="G96" s="45"/>
    </row>
    <row r="97" spans="6:7" ht="14.25">
      <c r="F97" s="45"/>
      <c r="G97" s="45"/>
    </row>
    <row r="98" spans="6:7" ht="14.25">
      <c r="F98" s="45"/>
      <c r="G98" s="45"/>
    </row>
    <row r="99" spans="6:7" ht="14.25">
      <c r="F99" s="45"/>
      <c r="G99" s="45"/>
    </row>
    <row r="100" spans="6:7" ht="14.25">
      <c r="F100" s="45"/>
      <c r="G100" s="45"/>
    </row>
    <row r="101" spans="6:7" ht="14.25">
      <c r="F101" s="45"/>
      <c r="G101" s="45"/>
    </row>
    <row r="102" spans="6:7" ht="14.25">
      <c r="F102" s="45"/>
      <c r="G102" s="45"/>
    </row>
    <row r="103" spans="6:7" ht="14.25">
      <c r="F103" s="45"/>
      <c r="G103" s="45"/>
    </row>
    <row r="104" spans="6:7" ht="14.25">
      <c r="F104" s="45"/>
      <c r="G104" s="45"/>
    </row>
    <row r="105" spans="6:7" ht="14.25">
      <c r="F105" s="45"/>
      <c r="G105" s="45"/>
    </row>
    <row r="106" spans="6:7" ht="14.25">
      <c r="F106" s="45"/>
      <c r="G106" s="45"/>
    </row>
    <row r="107" spans="6:7" ht="14.25">
      <c r="F107" s="45"/>
      <c r="G107" s="45"/>
    </row>
    <row r="108" spans="6:7" ht="14.25">
      <c r="F108" s="45"/>
      <c r="G108" s="45"/>
    </row>
    <row r="109" spans="6:7" ht="14.25">
      <c r="F109" s="45"/>
      <c r="G109" s="45"/>
    </row>
    <row r="110" spans="6:7" ht="14.25">
      <c r="F110" s="45"/>
      <c r="G110" s="45"/>
    </row>
    <row r="111" spans="6:7" ht="14.25">
      <c r="F111" s="45"/>
      <c r="G111" s="45"/>
    </row>
    <row r="112" spans="6:7" ht="14.25">
      <c r="F112" s="45"/>
      <c r="G112" s="45"/>
    </row>
    <row r="113" spans="6:7" ht="14.25">
      <c r="F113" s="45"/>
      <c r="G113" s="45"/>
    </row>
    <row r="114" spans="6:7" ht="14.25">
      <c r="F114" s="45"/>
      <c r="G114" s="45"/>
    </row>
    <row r="115" spans="6:7" ht="14.25">
      <c r="F115" s="45"/>
      <c r="G115" s="45"/>
    </row>
    <row r="116" spans="6:7" ht="14.25">
      <c r="F116" s="45"/>
      <c r="G116" s="45"/>
    </row>
  </sheetData>
  <sheetProtection/>
  <mergeCells count="71">
    <mergeCell ref="A1:M1"/>
    <mergeCell ref="A2:M2"/>
    <mergeCell ref="A3:M3"/>
    <mergeCell ref="C5:C6"/>
    <mergeCell ref="C8:C13"/>
    <mergeCell ref="C14:C17"/>
    <mergeCell ref="C18:C24"/>
    <mergeCell ref="C25:C33"/>
    <mergeCell ref="C34:C36"/>
    <mergeCell ref="C37:C39"/>
    <mergeCell ref="C40:C41"/>
    <mergeCell ref="C42:C47"/>
    <mergeCell ref="C48:C53"/>
    <mergeCell ref="C54:C56"/>
    <mergeCell ref="C57:C59"/>
    <mergeCell ref="C60:C62"/>
    <mergeCell ref="C63:C65"/>
    <mergeCell ref="C66:C68"/>
    <mergeCell ref="C69:C71"/>
    <mergeCell ref="C72:C74"/>
    <mergeCell ref="D5:D6"/>
    <mergeCell ref="D8:D13"/>
    <mergeCell ref="D14:D17"/>
    <mergeCell ref="D18:D24"/>
    <mergeCell ref="D25:D33"/>
    <mergeCell ref="D34:D36"/>
    <mergeCell ref="D37:D39"/>
    <mergeCell ref="D40:D41"/>
    <mergeCell ref="D42:D47"/>
    <mergeCell ref="D48:D53"/>
    <mergeCell ref="D54:D56"/>
    <mergeCell ref="D57:D59"/>
    <mergeCell ref="D60:D62"/>
    <mergeCell ref="D63:D65"/>
    <mergeCell ref="D66:D68"/>
    <mergeCell ref="D69:D71"/>
    <mergeCell ref="D72:D74"/>
    <mergeCell ref="E5:E6"/>
    <mergeCell ref="E8:E13"/>
    <mergeCell ref="E14:E17"/>
    <mergeCell ref="E18:E24"/>
    <mergeCell ref="E25:E33"/>
    <mergeCell ref="E34:E36"/>
    <mergeCell ref="E37:E39"/>
    <mergeCell ref="E40:E41"/>
    <mergeCell ref="E42:E47"/>
    <mergeCell ref="E48:E53"/>
    <mergeCell ref="E54:E56"/>
    <mergeCell ref="E57:E59"/>
    <mergeCell ref="E60:E62"/>
    <mergeCell ref="E63:E65"/>
    <mergeCell ref="E66:E68"/>
    <mergeCell ref="E69:E71"/>
    <mergeCell ref="E72:E74"/>
    <mergeCell ref="F5:F6"/>
    <mergeCell ref="F8:F13"/>
    <mergeCell ref="F14:F17"/>
    <mergeCell ref="F18:F24"/>
    <mergeCell ref="F25:F33"/>
    <mergeCell ref="F34:F36"/>
    <mergeCell ref="F37:F39"/>
    <mergeCell ref="F40:F41"/>
    <mergeCell ref="F42:F47"/>
    <mergeCell ref="F48:F53"/>
    <mergeCell ref="F54:F56"/>
    <mergeCell ref="F57:F59"/>
    <mergeCell ref="F60:F62"/>
    <mergeCell ref="F63:F65"/>
    <mergeCell ref="F66:F68"/>
    <mergeCell ref="F69:F71"/>
    <mergeCell ref="F72:F74"/>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酱酱紫的多多咪~~</cp:lastModifiedBy>
  <cp:lastPrinted>2020-10-18T08:29:17Z</cp:lastPrinted>
  <dcterms:created xsi:type="dcterms:W3CDTF">2020-09-22T02:15:46Z</dcterms:created>
  <dcterms:modified xsi:type="dcterms:W3CDTF">2020-10-19T01:41:49Z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