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10月17日总成绩及进入体检人员名单" sheetId="1" r:id="rId1"/>
  </sheets>
  <definedNames/>
  <calcPr fullCalcOnLoad="1"/>
</workbook>
</file>

<file path=xl/sharedStrings.xml><?xml version="1.0" encoding="utf-8"?>
<sst xmlns="http://schemas.openxmlformats.org/spreadsheetml/2006/main" count="563" uniqueCount="236">
  <si>
    <t>准考证</t>
  </si>
  <si>
    <t>单位代码</t>
  </si>
  <si>
    <t>岗位代码</t>
  </si>
  <si>
    <t>11</t>
  </si>
  <si>
    <t>管理岗位</t>
  </si>
  <si>
    <t>是</t>
  </si>
  <si>
    <t>顺昌县医院</t>
  </si>
  <si>
    <t>专业技术</t>
  </si>
  <si>
    <t>41</t>
  </si>
  <si>
    <t>吴珊</t>
  </si>
  <si>
    <t>51</t>
  </si>
  <si>
    <t>顺昌县疾病预防控制中心</t>
  </si>
  <si>
    <t>31</t>
  </si>
  <si>
    <t>顺昌县妇幼保健院</t>
  </si>
  <si>
    <t>张晓云</t>
  </si>
  <si>
    <t>52</t>
  </si>
  <si>
    <t>顺昌县元坑镇卫生院</t>
  </si>
  <si>
    <t>顺昌县洋墩乡卫生院</t>
  </si>
  <si>
    <t>顺昌县岚下乡卫生院</t>
  </si>
  <si>
    <t>高雪珍</t>
  </si>
  <si>
    <t>顺昌县建西中心卫生院</t>
  </si>
  <si>
    <t>林烨</t>
  </si>
  <si>
    <t>顺昌县埔上中心卫生院</t>
  </si>
  <si>
    <t>黄洁</t>
  </si>
  <si>
    <t>卞燕芳</t>
  </si>
  <si>
    <t>顺昌县高阳乡卫生院</t>
  </si>
  <si>
    <t>单位名称</t>
  </si>
  <si>
    <t>岗位名称</t>
  </si>
  <si>
    <t>招收人数</t>
  </si>
  <si>
    <t>姓名</t>
  </si>
  <si>
    <t>笔试成绩</t>
  </si>
  <si>
    <t>排名</t>
  </si>
  <si>
    <t>面试成绩</t>
  </si>
  <si>
    <t>总成绩</t>
  </si>
  <si>
    <t>是否进入体检</t>
  </si>
  <si>
    <t>缺考</t>
  </si>
  <si>
    <t>折后</t>
  </si>
  <si>
    <t>顺昌县河道管理服务中心</t>
  </si>
  <si>
    <t>王淇辉</t>
  </si>
  <si>
    <t>13</t>
  </si>
  <si>
    <t>顺昌县救助管理站</t>
  </si>
  <si>
    <t>张捷</t>
  </si>
  <si>
    <t>顺昌县机关事业单位社会保险管理中心</t>
  </si>
  <si>
    <t>邱思林</t>
  </si>
  <si>
    <t>2020年顺昌县事业单位公开招聘10月17日总成绩及进入体检人员名单公示</t>
  </si>
  <si>
    <t>711413583213815</t>
  </si>
  <si>
    <t>711</t>
  </si>
  <si>
    <t>王雯</t>
  </si>
  <si>
    <t>711413583210925</t>
  </si>
  <si>
    <t>黄旻</t>
  </si>
  <si>
    <t>711413583214210</t>
  </si>
  <si>
    <t>高云</t>
  </si>
  <si>
    <t>711413583212614</t>
  </si>
  <si>
    <t>罗丹丹</t>
  </si>
  <si>
    <t>711413583213412</t>
  </si>
  <si>
    <t>李彩娣</t>
  </si>
  <si>
    <t>711413583212417</t>
  </si>
  <si>
    <t>吴琪</t>
  </si>
  <si>
    <t>711413583213221</t>
  </si>
  <si>
    <t>张敏</t>
  </si>
  <si>
    <t>711413583212220</t>
  </si>
  <si>
    <t>范丽萍</t>
  </si>
  <si>
    <t>711413583211801</t>
  </si>
  <si>
    <t>711413583212115</t>
  </si>
  <si>
    <t>吴文蓉</t>
  </si>
  <si>
    <t>711413583213822</t>
  </si>
  <si>
    <t>吴嘉楠</t>
  </si>
  <si>
    <t>711413583210620</t>
  </si>
  <si>
    <t>朱小娟</t>
  </si>
  <si>
    <t>722413583214401</t>
  </si>
  <si>
    <t>722</t>
  </si>
  <si>
    <t>吴娜乔</t>
  </si>
  <si>
    <t>722413583213108</t>
  </si>
  <si>
    <t>722413583213223</t>
  </si>
  <si>
    <t>胡晓静</t>
  </si>
  <si>
    <t>725413583213320</t>
  </si>
  <si>
    <t>725</t>
  </si>
  <si>
    <t>方筱</t>
  </si>
  <si>
    <t>725413583213802</t>
  </si>
  <si>
    <t>王文芳</t>
  </si>
  <si>
    <t>725413583213208</t>
  </si>
  <si>
    <t>张梦婷</t>
  </si>
  <si>
    <t>725413583212401</t>
  </si>
  <si>
    <t>725413583210517</t>
  </si>
  <si>
    <t>张月平</t>
  </si>
  <si>
    <t>725413583210314</t>
  </si>
  <si>
    <t>张华伟</t>
  </si>
  <si>
    <t>713413583210913</t>
  </si>
  <si>
    <t>713</t>
  </si>
  <si>
    <t>曹婷珉</t>
  </si>
  <si>
    <t>713413583214213</t>
  </si>
  <si>
    <t>张培燕</t>
  </si>
  <si>
    <t>713413583212313</t>
  </si>
  <si>
    <t>吴玲芳</t>
  </si>
  <si>
    <t>713423583210821</t>
  </si>
  <si>
    <t>42</t>
  </si>
  <si>
    <t>张晓婉</t>
  </si>
  <si>
    <t>713423583211309</t>
  </si>
  <si>
    <t>罗闽雪</t>
  </si>
  <si>
    <t>713423583212612</t>
  </si>
  <si>
    <t>廖晓宇</t>
  </si>
  <si>
    <t>715413583211128</t>
  </si>
  <si>
    <t>715</t>
  </si>
  <si>
    <t>顺昌县大干镇卫生院</t>
  </si>
  <si>
    <t>罗凤</t>
  </si>
  <si>
    <t>715413583212520</t>
  </si>
  <si>
    <t>邹晓静</t>
  </si>
  <si>
    <t>715413583213319</t>
  </si>
  <si>
    <t>张巧丹</t>
  </si>
  <si>
    <t>715413583213914</t>
  </si>
  <si>
    <t>傅晶</t>
  </si>
  <si>
    <t>715413583213804</t>
  </si>
  <si>
    <t>徐霞</t>
  </si>
  <si>
    <t>715413583211124</t>
  </si>
  <si>
    <t>丁桃清</t>
  </si>
  <si>
    <t>716413583213516</t>
  </si>
  <si>
    <t>716</t>
  </si>
  <si>
    <t>顺昌县大历镇卫生院</t>
  </si>
  <si>
    <t>魏雪梅</t>
  </si>
  <si>
    <t>716413583211413</t>
  </si>
  <si>
    <t>卢佳</t>
  </si>
  <si>
    <t>716413583212422</t>
  </si>
  <si>
    <t>721413583212008</t>
  </si>
  <si>
    <t>721</t>
  </si>
  <si>
    <t>721413583212111</t>
  </si>
  <si>
    <t>721413583211723</t>
  </si>
  <si>
    <t>张梅娜</t>
  </si>
  <si>
    <t>721413583210130</t>
  </si>
  <si>
    <t>江燕</t>
  </si>
  <si>
    <t>721413583213817</t>
  </si>
  <si>
    <t>张慧珊</t>
  </si>
  <si>
    <t>700113581120914</t>
  </si>
  <si>
    <t>700</t>
  </si>
  <si>
    <t>顺昌县农业局科教站</t>
  </si>
  <si>
    <t>张建强</t>
  </si>
  <si>
    <t>700113581115522</t>
  </si>
  <si>
    <t>叶鑫</t>
  </si>
  <si>
    <t>700113581131920</t>
  </si>
  <si>
    <t>饶梦玲</t>
  </si>
  <si>
    <t>701113581105202</t>
  </si>
  <si>
    <t>701</t>
  </si>
  <si>
    <t>顺昌县林业科学技术中心</t>
  </si>
  <si>
    <t>张俊茹</t>
  </si>
  <si>
    <t>701113581125818</t>
  </si>
  <si>
    <t>徐雯</t>
  </si>
  <si>
    <t>702113581110614</t>
  </si>
  <si>
    <t>702</t>
  </si>
  <si>
    <t>王泽鑫</t>
  </si>
  <si>
    <t>702113581101409</t>
  </si>
  <si>
    <t>雷海华</t>
  </si>
  <si>
    <t>702113581101202</t>
  </si>
  <si>
    <t>游灏</t>
  </si>
  <si>
    <t>703113581106003</t>
  </si>
  <si>
    <t>703</t>
  </si>
  <si>
    <t>顺昌县土地收购储备中心</t>
  </si>
  <si>
    <t>吴晓琼</t>
  </si>
  <si>
    <t>703113581114203</t>
  </si>
  <si>
    <t>谢利松</t>
  </si>
  <si>
    <t>703113581102001</t>
  </si>
  <si>
    <t>704113581131002</t>
  </si>
  <si>
    <t>704</t>
  </si>
  <si>
    <t>顺昌县农村公路管理服务中心</t>
  </si>
  <si>
    <t>何嘉鹏</t>
  </si>
  <si>
    <t>704113581124128</t>
  </si>
  <si>
    <t>李智超</t>
  </si>
  <si>
    <t>706113581116021</t>
  </si>
  <si>
    <t>706</t>
  </si>
  <si>
    <t>顺昌县重大危险源安全风险管理中心</t>
  </si>
  <si>
    <t>郑瑶</t>
  </si>
  <si>
    <t>706113581132412</t>
  </si>
  <si>
    <t>706113581111710</t>
  </si>
  <si>
    <t>陈凌文</t>
  </si>
  <si>
    <t>707113581100611</t>
  </si>
  <si>
    <t>707</t>
  </si>
  <si>
    <t>余世玲</t>
  </si>
  <si>
    <t>707113581131612</t>
  </si>
  <si>
    <t>711113581104607</t>
  </si>
  <si>
    <t>李典匀</t>
  </si>
  <si>
    <t>711113581112907</t>
  </si>
  <si>
    <t>吕志朋</t>
  </si>
  <si>
    <t>711113581134907</t>
  </si>
  <si>
    <t>吴建建</t>
  </si>
  <si>
    <t>711133581125229</t>
  </si>
  <si>
    <t>蔡学敏</t>
  </si>
  <si>
    <t>711133581121423</t>
  </si>
  <si>
    <t>周灵</t>
  </si>
  <si>
    <t>711523585206017</t>
  </si>
  <si>
    <t>李炜</t>
  </si>
  <si>
    <t>713113581124518</t>
  </si>
  <si>
    <t>练继锦</t>
  </si>
  <si>
    <t>713313584214509</t>
  </si>
  <si>
    <t>陈叶华</t>
  </si>
  <si>
    <t>713313584215016</t>
  </si>
  <si>
    <t>王雨婷</t>
  </si>
  <si>
    <t>713523585205719</t>
  </si>
  <si>
    <t>李叶嘉</t>
  </si>
  <si>
    <t>713523585204817</t>
  </si>
  <si>
    <t>张好洁</t>
  </si>
  <si>
    <t>713523585205007</t>
  </si>
  <si>
    <t>张水莲</t>
  </si>
  <si>
    <t>713533585204810</t>
  </si>
  <si>
    <t>53</t>
  </si>
  <si>
    <t>陈诗颖</t>
  </si>
  <si>
    <t>713533585205514</t>
  </si>
  <si>
    <t>包玉敏</t>
  </si>
  <si>
    <t>714513585206117</t>
  </si>
  <si>
    <t>714</t>
  </si>
  <si>
    <t>洪凝梅</t>
  </si>
  <si>
    <t>714523585205705</t>
  </si>
  <si>
    <t>康婉萍</t>
  </si>
  <si>
    <t>714523585206029</t>
  </si>
  <si>
    <t>黄志达</t>
  </si>
  <si>
    <t>717313584214608</t>
  </si>
  <si>
    <t>717</t>
  </si>
  <si>
    <t>凌世红</t>
  </si>
  <si>
    <t>718313584214901</t>
  </si>
  <si>
    <t>718</t>
  </si>
  <si>
    <t>顺昌县仁寿镇卫生院</t>
  </si>
  <si>
    <t>刘源</t>
  </si>
  <si>
    <t>720513585205205</t>
  </si>
  <si>
    <t>720</t>
  </si>
  <si>
    <t>张洁</t>
  </si>
  <si>
    <t>721313584214505</t>
  </si>
  <si>
    <t>杨彬</t>
  </si>
  <si>
    <t>721313584215127</t>
  </si>
  <si>
    <t>吴志超</t>
  </si>
  <si>
    <t>726513585205505</t>
  </si>
  <si>
    <t>726</t>
  </si>
  <si>
    <t>吴铭洪</t>
  </si>
  <si>
    <t>726513585206108</t>
  </si>
  <si>
    <t>裴杰</t>
  </si>
  <si>
    <t>709113581110526</t>
  </si>
  <si>
    <t>709</t>
  </si>
  <si>
    <t>洪密霞</t>
  </si>
  <si>
    <t>说明：根据《中共南平市委组织部 南平市人力资源和社会保障局关于南平市2020年事业单位公开招聘工作人员公告》
（1）笔面试成绩各占比例
 笔试专业知识的岗位，按笔试成绩占60％、面试成绩占40％的比例计算；笔试《综合基础知识》的岗位，按笔试成绩占50％、面试成绩占50％的比例计算。
（2）面试成绩最低合格线
面试成绩最低合格线为60分。若进入面试人数少于或等于招聘人数时，报考者的面试成绩应达到70分以上，方可进入体检和考察。
（3）出现总成绩相同时的处理方法
同一岗位2名以上考生笔试面试总成绩相同时，名次按笔试成绩排列；若笔试、面试成绩也相同的，则报经同级公务员主管部门同意后加试一场测试，名次按加试的测试成绩排列。
（4）体检时间
具体时间安排将在顺昌县人民政府网站公布，并以短信形式通知到考生。</t>
  </si>
  <si>
    <t>缺考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</si>
</sst>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5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.35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.35"/>
      <color indexed="36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6"/>
      <name val="黑体"/>
      <family val="3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2" fillId="23" borderId="9" applyNumberFormat="0" applyFont="0" applyAlignment="0" applyProtection="0"/>
  </cellStyleXfs>
  <cellXfs count="23">
    <xf numFmtId="0" fontId="0" fillId="0" borderId="0" xfId="0" applyAlignment="1">
      <alignment/>
    </xf>
    <xf numFmtId="49" fontId="21" fillId="0" borderId="10" xfId="40" applyNumberFormat="1" applyFont="1" applyFill="1" applyBorder="1" applyAlignment="1">
      <alignment horizontal="center" vertical="center" wrapText="1"/>
      <protection/>
    </xf>
    <xf numFmtId="0" fontId="21" fillId="0" borderId="10" xfId="40" applyFont="1" applyFill="1" applyBorder="1" applyAlignment="1">
      <alignment horizontal="center" vertical="center" wrapText="1"/>
      <protection/>
    </xf>
    <xf numFmtId="0" fontId="2" fillId="0" borderId="0" xfId="40">
      <alignment vertical="center"/>
      <protection/>
    </xf>
    <xf numFmtId="49" fontId="22" fillId="0" borderId="10" xfId="40" applyNumberFormat="1" applyFont="1" applyFill="1" applyBorder="1" applyAlignment="1">
      <alignment horizontal="center" vertical="center"/>
      <protection/>
    </xf>
    <xf numFmtId="0" fontId="22" fillId="0" borderId="10" xfId="40" applyFont="1" applyFill="1" applyBorder="1" applyAlignment="1">
      <alignment horizontal="center" vertical="center"/>
      <protection/>
    </xf>
    <xf numFmtId="0" fontId="0" fillId="0" borderId="10" xfId="40" applyFont="1" applyFill="1" applyBorder="1" applyAlignment="1">
      <alignment horizontal="center" vertical="center"/>
      <protection/>
    </xf>
    <xf numFmtId="0" fontId="2" fillId="0" borderId="0" xfId="40" applyBorder="1" applyAlignment="1">
      <alignment horizontal="center" vertical="center"/>
      <protection/>
    </xf>
    <xf numFmtId="0" fontId="2" fillId="0" borderId="0" xfId="40" applyFill="1">
      <alignment vertical="center"/>
      <protection/>
    </xf>
    <xf numFmtId="0" fontId="2" fillId="0" borderId="10" xfId="40" applyFill="1" applyBorder="1" applyAlignment="1">
      <alignment horizontal="center" vertical="center"/>
      <protection/>
    </xf>
    <xf numFmtId="49" fontId="0" fillId="0" borderId="10" xfId="40" applyNumberFormat="1" applyFont="1" applyFill="1" applyBorder="1" applyAlignment="1">
      <alignment horizontal="center" vertical="center"/>
      <protection/>
    </xf>
    <xf numFmtId="49" fontId="22" fillId="24" borderId="10" xfId="40" applyNumberFormat="1" applyFont="1" applyFill="1" applyBorder="1" applyAlignment="1">
      <alignment horizontal="center" vertical="center"/>
      <protection/>
    </xf>
    <xf numFmtId="0" fontId="2" fillId="24" borderId="10" xfId="40" applyFill="1" applyBorder="1" applyAlignment="1">
      <alignment horizontal="center" vertical="center"/>
      <protection/>
    </xf>
    <xf numFmtId="0" fontId="22" fillId="24" borderId="10" xfId="40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2" fillId="24" borderId="10" xfId="40" applyFont="1" applyFill="1" applyBorder="1" applyAlignment="1">
      <alignment horizontal="center" vertical="center"/>
      <protection/>
    </xf>
    <xf numFmtId="0" fontId="24" fillId="24" borderId="10" xfId="40" applyFont="1" applyFill="1" applyBorder="1" applyAlignment="1">
      <alignment horizontal="center" vertical="center"/>
      <protection/>
    </xf>
    <xf numFmtId="0" fontId="2" fillId="24" borderId="10" xfId="40" applyFont="1" applyFill="1" applyBorder="1" applyAlignment="1">
      <alignment horizontal="center" vertical="center"/>
      <protection/>
    </xf>
    <xf numFmtId="49" fontId="0" fillId="24" borderId="10" xfId="40" applyNumberFormat="1" applyFont="1" applyFill="1" applyBorder="1" applyAlignment="1">
      <alignment horizontal="center" vertical="center"/>
      <protection/>
    </xf>
    <xf numFmtId="0" fontId="0" fillId="24" borderId="10" xfId="40" applyFont="1" applyFill="1" applyBorder="1" applyAlignment="1">
      <alignment horizontal="center" vertical="center"/>
      <protection/>
    </xf>
    <xf numFmtId="0" fontId="23" fillId="0" borderId="0" xfId="0" applyFont="1" applyFill="1" applyBorder="1" applyAlignment="1">
      <alignment horizontal="center" vertical="center" wrapText="1"/>
    </xf>
    <xf numFmtId="0" fontId="15" fillId="0" borderId="0" xfId="40" applyFont="1" applyFill="1" applyBorder="1" applyAlignment="1">
      <alignment horizontal="left" vertical="center" wrapText="1"/>
      <protection/>
    </xf>
    <xf numFmtId="0" fontId="15" fillId="0" borderId="0" xfId="40" applyFont="1" applyFill="1" applyBorder="1" applyAlignment="1">
      <alignment horizontal="left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资格复审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zoomScalePageLayoutView="0" workbookViewId="0" topLeftCell="A1">
      <selection activeCell="A1" sqref="A1:N1"/>
    </sheetView>
  </sheetViews>
  <sheetFormatPr defaultColWidth="9.00390625" defaultRowHeight="14.25"/>
  <cols>
    <col min="1" max="1" width="18.375" style="3" bestFit="1" customWidth="1"/>
    <col min="2" max="2" width="5.375" style="8" customWidth="1"/>
    <col min="3" max="3" width="33.125" style="3" customWidth="1"/>
    <col min="4" max="4" width="6.00390625" style="8" customWidth="1"/>
    <col min="5" max="5" width="9.00390625" style="3" customWidth="1"/>
    <col min="6" max="6" width="6.375" style="3" customWidth="1"/>
    <col min="7" max="7" width="8.875" style="3" customWidth="1"/>
    <col min="8" max="8" width="9.00390625" style="7" customWidth="1"/>
    <col min="9" max="9" width="9.875" style="7" customWidth="1"/>
    <col min="10" max="16384" width="9.00390625" style="3" customWidth="1"/>
  </cols>
  <sheetData>
    <row r="1" spans="1:14" ht="31.5" customHeight="1">
      <c r="A1" s="20" t="s">
        <v>44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41.75" customHeight="1">
      <c r="A2" s="21" t="s">
        <v>234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28.5">
      <c r="A3" s="1" t="s">
        <v>0</v>
      </c>
      <c r="B3" s="1" t="s">
        <v>1</v>
      </c>
      <c r="C3" s="1" t="s">
        <v>26</v>
      </c>
      <c r="D3" s="1" t="s">
        <v>2</v>
      </c>
      <c r="E3" s="1" t="s">
        <v>27</v>
      </c>
      <c r="F3" s="2" t="s">
        <v>28</v>
      </c>
      <c r="G3" s="1" t="s">
        <v>29</v>
      </c>
      <c r="H3" s="1" t="s">
        <v>30</v>
      </c>
      <c r="I3" s="1" t="s">
        <v>36</v>
      </c>
      <c r="J3" s="1" t="s">
        <v>32</v>
      </c>
      <c r="K3" s="1" t="s">
        <v>36</v>
      </c>
      <c r="L3" s="1" t="s">
        <v>33</v>
      </c>
      <c r="M3" s="1" t="s">
        <v>31</v>
      </c>
      <c r="N3" s="1" t="s">
        <v>34</v>
      </c>
    </row>
    <row r="4" spans="1:14" ht="19.5" customHeight="1">
      <c r="A4" s="11" t="s">
        <v>45</v>
      </c>
      <c r="B4" s="11" t="s">
        <v>46</v>
      </c>
      <c r="C4" s="12" t="s">
        <v>6</v>
      </c>
      <c r="D4" s="11" t="s">
        <v>8</v>
      </c>
      <c r="E4" s="12" t="s">
        <v>7</v>
      </c>
      <c r="F4" s="13">
        <v>4</v>
      </c>
      <c r="G4" s="12" t="s">
        <v>47</v>
      </c>
      <c r="H4" s="13">
        <v>73.4</v>
      </c>
      <c r="I4" s="13">
        <f>H4*0.6</f>
        <v>44.04</v>
      </c>
      <c r="J4" s="12">
        <v>81.2</v>
      </c>
      <c r="K4" s="12">
        <f aca="true" t="shared" si="0" ref="K4:K13">J4*0.4</f>
        <v>32.480000000000004</v>
      </c>
      <c r="L4" s="12">
        <f aca="true" t="shared" si="1" ref="L4:L67">I4+K4</f>
        <v>76.52000000000001</v>
      </c>
      <c r="M4" s="12">
        <v>1</v>
      </c>
      <c r="N4" s="12" t="s">
        <v>5</v>
      </c>
    </row>
    <row r="5" spans="1:14" ht="19.5" customHeight="1">
      <c r="A5" s="11" t="s">
        <v>48</v>
      </c>
      <c r="B5" s="11" t="s">
        <v>46</v>
      </c>
      <c r="C5" s="12" t="s">
        <v>6</v>
      </c>
      <c r="D5" s="11" t="s">
        <v>8</v>
      </c>
      <c r="E5" s="12" t="s">
        <v>7</v>
      </c>
      <c r="F5" s="13">
        <v>4</v>
      </c>
      <c r="G5" s="12" t="s">
        <v>49</v>
      </c>
      <c r="H5" s="13">
        <v>65.5</v>
      </c>
      <c r="I5" s="13">
        <f aca="true" t="shared" si="2" ref="I5:I68">H5*0.6</f>
        <v>39.3</v>
      </c>
      <c r="J5" s="12">
        <v>79.2</v>
      </c>
      <c r="K5" s="12">
        <f t="shared" si="0"/>
        <v>31.680000000000003</v>
      </c>
      <c r="L5" s="12">
        <f t="shared" si="1"/>
        <v>70.98</v>
      </c>
      <c r="M5" s="12">
        <v>2</v>
      </c>
      <c r="N5" s="12" t="s">
        <v>5</v>
      </c>
    </row>
    <row r="6" spans="1:14" ht="19.5" customHeight="1">
      <c r="A6" s="11" t="s">
        <v>50</v>
      </c>
      <c r="B6" s="11" t="s">
        <v>46</v>
      </c>
      <c r="C6" s="12" t="s">
        <v>6</v>
      </c>
      <c r="D6" s="11" t="s">
        <v>8</v>
      </c>
      <c r="E6" s="12" t="s">
        <v>7</v>
      </c>
      <c r="F6" s="13">
        <v>4</v>
      </c>
      <c r="G6" s="12" t="s">
        <v>51</v>
      </c>
      <c r="H6" s="13">
        <v>65.4</v>
      </c>
      <c r="I6" s="13">
        <f t="shared" si="2"/>
        <v>39.24</v>
      </c>
      <c r="J6" s="12">
        <v>74.24</v>
      </c>
      <c r="K6" s="12">
        <f t="shared" si="0"/>
        <v>29.695999999999998</v>
      </c>
      <c r="L6" s="12">
        <f t="shared" si="1"/>
        <v>68.936</v>
      </c>
      <c r="M6" s="12">
        <v>3</v>
      </c>
      <c r="N6" s="12" t="s">
        <v>5</v>
      </c>
    </row>
    <row r="7" spans="1:14" ht="19.5" customHeight="1">
      <c r="A7" s="11" t="s">
        <v>52</v>
      </c>
      <c r="B7" s="11" t="s">
        <v>46</v>
      </c>
      <c r="C7" s="12" t="s">
        <v>6</v>
      </c>
      <c r="D7" s="11" t="s">
        <v>8</v>
      </c>
      <c r="E7" s="12" t="s">
        <v>7</v>
      </c>
      <c r="F7" s="13">
        <v>4</v>
      </c>
      <c r="G7" s="12" t="s">
        <v>53</v>
      </c>
      <c r="H7" s="13">
        <v>64.4</v>
      </c>
      <c r="I7" s="13">
        <f t="shared" si="2"/>
        <v>38.64</v>
      </c>
      <c r="J7" s="12">
        <v>75.6</v>
      </c>
      <c r="K7" s="12">
        <f t="shared" si="0"/>
        <v>30.24</v>
      </c>
      <c r="L7" s="12">
        <f t="shared" si="1"/>
        <v>68.88</v>
      </c>
      <c r="M7" s="12">
        <v>4</v>
      </c>
      <c r="N7" s="12" t="s">
        <v>5</v>
      </c>
    </row>
    <row r="8" spans="1:14" ht="19.5" customHeight="1">
      <c r="A8" s="11" t="s">
        <v>54</v>
      </c>
      <c r="B8" s="11" t="s">
        <v>46</v>
      </c>
      <c r="C8" s="12" t="s">
        <v>6</v>
      </c>
      <c r="D8" s="11" t="s">
        <v>8</v>
      </c>
      <c r="E8" s="12" t="s">
        <v>7</v>
      </c>
      <c r="F8" s="13">
        <v>4</v>
      </c>
      <c r="G8" s="12" t="s">
        <v>55</v>
      </c>
      <c r="H8" s="13">
        <v>61.6</v>
      </c>
      <c r="I8" s="13">
        <f t="shared" si="2"/>
        <v>36.96</v>
      </c>
      <c r="J8" s="12">
        <v>76</v>
      </c>
      <c r="K8" s="12">
        <f t="shared" si="0"/>
        <v>30.400000000000002</v>
      </c>
      <c r="L8" s="12">
        <f t="shared" si="1"/>
        <v>67.36</v>
      </c>
      <c r="M8" s="12">
        <v>5</v>
      </c>
      <c r="N8" s="12"/>
    </row>
    <row r="9" spans="1:14" ht="19.5" customHeight="1">
      <c r="A9" s="11" t="s">
        <v>56</v>
      </c>
      <c r="B9" s="11" t="s">
        <v>46</v>
      </c>
      <c r="C9" s="12" t="s">
        <v>6</v>
      </c>
      <c r="D9" s="11" t="s">
        <v>8</v>
      </c>
      <c r="E9" s="12" t="s">
        <v>7</v>
      </c>
      <c r="F9" s="13">
        <v>4</v>
      </c>
      <c r="G9" s="12" t="s">
        <v>57</v>
      </c>
      <c r="H9" s="13">
        <v>60.4</v>
      </c>
      <c r="I9" s="13">
        <f t="shared" si="2"/>
        <v>36.239999999999995</v>
      </c>
      <c r="J9" s="12">
        <v>74.9</v>
      </c>
      <c r="K9" s="12">
        <f t="shared" si="0"/>
        <v>29.960000000000004</v>
      </c>
      <c r="L9" s="12">
        <f t="shared" si="1"/>
        <v>66.2</v>
      </c>
      <c r="M9" s="12">
        <v>6</v>
      </c>
      <c r="N9" s="12"/>
    </row>
    <row r="10" spans="1:14" ht="19.5" customHeight="1">
      <c r="A10" s="11" t="s">
        <v>60</v>
      </c>
      <c r="B10" s="11" t="s">
        <v>46</v>
      </c>
      <c r="C10" s="12" t="s">
        <v>6</v>
      </c>
      <c r="D10" s="11" t="s">
        <v>8</v>
      </c>
      <c r="E10" s="12" t="s">
        <v>7</v>
      </c>
      <c r="F10" s="13">
        <v>4</v>
      </c>
      <c r="G10" s="12" t="s">
        <v>61</v>
      </c>
      <c r="H10" s="13">
        <v>59.2</v>
      </c>
      <c r="I10" s="13">
        <f>H10*0.6</f>
        <v>35.52</v>
      </c>
      <c r="J10" s="12">
        <v>73.7</v>
      </c>
      <c r="K10" s="12">
        <f t="shared" si="0"/>
        <v>29.480000000000004</v>
      </c>
      <c r="L10" s="12">
        <f>I10+K10</f>
        <v>65</v>
      </c>
      <c r="M10" s="12">
        <v>7</v>
      </c>
      <c r="N10" s="12"/>
    </row>
    <row r="11" spans="1:14" ht="19.5" customHeight="1">
      <c r="A11" s="11" t="s">
        <v>58</v>
      </c>
      <c r="B11" s="11" t="s">
        <v>46</v>
      </c>
      <c r="C11" s="12" t="s">
        <v>6</v>
      </c>
      <c r="D11" s="11" t="s">
        <v>8</v>
      </c>
      <c r="E11" s="12" t="s">
        <v>7</v>
      </c>
      <c r="F11" s="13">
        <v>4</v>
      </c>
      <c r="G11" s="12" t="s">
        <v>59</v>
      </c>
      <c r="H11" s="13">
        <v>59.8</v>
      </c>
      <c r="I11" s="13">
        <f t="shared" si="2"/>
        <v>35.879999999999995</v>
      </c>
      <c r="J11" s="12">
        <v>71.64</v>
      </c>
      <c r="K11" s="12">
        <f t="shared" si="0"/>
        <v>28.656000000000002</v>
      </c>
      <c r="L11" s="12">
        <f t="shared" si="1"/>
        <v>64.536</v>
      </c>
      <c r="M11" s="12">
        <v>8</v>
      </c>
      <c r="N11" s="12"/>
    </row>
    <row r="12" spans="1:14" ht="19.5" customHeight="1">
      <c r="A12" s="11" t="s">
        <v>63</v>
      </c>
      <c r="B12" s="11" t="s">
        <v>46</v>
      </c>
      <c r="C12" s="12" t="s">
        <v>6</v>
      </c>
      <c r="D12" s="11" t="s">
        <v>8</v>
      </c>
      <c r="E12" s="12" t="s">
        <v>7</v>
      </c>
      <c r="F12" s="13">
        <v>4</v>
      </c>
      <c r="G12" s="12" t="s">
        <v>64</v>
      </c>
      <c r="H12" s="13">
        <v>57.4</v>
      </c>
      <c r="I12" s="13">
        <f>H12*0.6</f>
        <v>34.44</v>
      </c>
      <c r="J12" s="12">
        <v>74.1</v>
      </c>
      <c r="K12" s="12">
        <f t="shared" si="0"/>
        <v>29.64</v>
      </c>
      <c r="L12" s="12">
        <f>I12+K12</f>
        <v>64.08</v>
      </c>
      <c r="M12" s="12">
        <v>9</v>
      </c>
      <c r="N12" s="12"/>
    </row>
    <row r="13" spans="1:14" ht="19.5" customHeight="1">
      <c r="A13" s="11" t="s">
        <v>65</v>
      </c>
      <c r="B13" s="11" t="s">
        <v>46</v>
      </c>
      <c r="C13" s="12" t="s">
        <v>6</v>
      </c>
      <c r="D13" s="11" t="s">
        <v>8</v>
      </c>
      <c r="E13" s="12" t="s">
        <v>7</v>
      </c>
      <c r="F13" s="13">
        <v>4</v>
      </c>
      <c r="G13" s="12" t="s">
        <v>66</v>
      </c>
      <c r="H13" s="13">
        <v>55.1</v>
      </c>
      <c r="I13" s="13">
        <f>H13*0.6</f>
        <v>33.06</v>
      </c>
      <c r="J13" s="12">
        <v>0</v>
      </c>
      <c r="K13" s="12">
        <f t="shared" si="0"/>
        <v>0</v>
      </c>
      <c r="L13" s="12">
        <f>I13+K13</f>
        <v>33.06</v>
      </c>
      <c r="M13" s="12">
        <v>10</v>
      </c>
      <c r="N13" s="12"/>
    </row>
    <row r="14" spans="1:14" ht="19.5" customHeight="1">
      <c r="A14" s="11" t="s">
        <v>62</v>
      </c>
      <c r="B14" s="11" t="s">
        <v>46</v>
      </c>
      <c r="C14" s="12" t="s">
        <v>6</v>
      </c>
      <c r="D14" s="11" t="s">
        <v>8</v>
      </c>
      <c r="E14" s="12" t="s">
        <v>7</v>
      </c>
      <c r="F14" s="13">
        <v>4</v>
      </c>
      <c r="G14" s="12" t="s">
        <v>9</v>
      </c>
      <c r="H14" s="13">
        <v>58.8</v>
      </c>
      <c r="I14" s="13">
        <f t="shared" si="2"/>
        <v>35.279999999999994</v>
      </c>
      <c r="J14" s="12" t="s">
        <v>235</v>
      </c>
      <c r="K14" s="12"/>
      <c r="L14" s="12"/>
      <c r="M14" s="12"/>
      <c r="N14" s="12"/>
    </row>
    <row r="15" spans="1:14" ht="19.5" customHeight="1">
      <c r="A15" s="11" t="s">
        <v>67</v>
      </c>
      <c r="B15" s="11" t="s">
        <v>46</v>
      </c>
      <c r="C15" s="12" t="s">
        <v>6</v>
      </c>
      <c r="D15" s="11" t="s">
        <v>8</v>
      </c>
      <c r="E15" s="12" t="s">
        <v>7</v>
      </c>
      <c r="F15" s="13">
        <v>4</v>
      </c>
      <c r="G15" s="12" t="s">
        <v>68</v>
      </c>
      <c r="H15" s="13">
        <v>54.4</v>
      </c>
      <c r="I15" s="13">
        <f t="shared" si="2"/>
        <v>32.64</v>
      </c>
      <c r="J15" s="12" t="s">
        <v>35</v>
      </c>
      <c r="K15" s="12"/>
      <c r="L15" s="12"/>
      <c r="M15" s="12"/>
      <c r="N15" s="12"/>
    </row>
    <row r="16" spans="1:14" ht="19.5" customHeight="1">
      <c r="A16" s="4" t="s">
        <v>69</v>
      </c>
      <c r="B16" s="4" t="s">
        <v>70</v>
      </c>
      <c r="C16" s="9" t="s">
        <v>22</v>
      </c>
      <c r="D16" s="4" t="s">
        <v>8</v>
      </c>
      <c r="E16" s="9" t="s">
        <v>7</v>
      </c>
      <c r="F16" s="5">
        <v>1</v>
      </c>
      <c r="G16" s="9" t="s">
        <v>71</v>
      </c>
      <c r="H16" s="5">
        <v>63.1</v>
      </c>
      <c r="I16" s="5">
        <f t="shared" si="2"/>
        <v>37.86</v>
      </c>
      <c r="J16" s="9">
        <v>77.8</v>
      </c>
      <c r="K16" s="9">
        <f aca="true" t="shared" si="3" ref="K16:K34">J16*0.4</f>
        <v>31.12</v>
      </c>
      <c r="L16" s="9">
        <f t="shared" si="1"/>
        <v>68.98</v>
      </c>
      <c r="M16" s="9">
        <v>1</v>
      </c>
      <c r="N16" s="14" t="s">
        <v>5</v>
      </c>
    </row>
    <row r="17" spans="1:14" ht="19.5" customHeight="1">
      <c r="A17" s="4" t="s">
        <v>72</v>
      </c>
      <c r="B17" s="4" t="s">
        <v>70</v>
      </c>
      <c r="C17" s="9" t="s">
        <v>22</v>
      </c>
      <c r="D17" s="4" t="s">
        <v>8</v>
      </c>
      <c r="E17" s="9" t="s">
        <v>7</v>
      </c>
      <c r="F17" s="5">
        <v>1</v>
      </c>
      <c r="G17" s="9" t="s">
        <v>19</v>
      </c>
      <c r="H17" s="5">
        <v>57.1</v>
      </c>
      <c r="I17" s="5">
        <f t="shared" si="2"/>
        <v>34.26</v>
      </c>
      <c r="J17" s="9">
        <v>73.3</v>
      </c>
      <c r="K17" s="9">
        <f t="shared" si="3"/>
        <v>29.32</v>
      </c>
      <c r="L17" s="9">
        <f t="shared" si="1"/>
        <v>63.58</v>
      </c>
      <c r="M17" s="9">
        <v>2</v>
      </c>
      <c r="N17" s="14"/>
    </row>
    <row r="18" spans="1:14" ht="19.5" customHeight="1">
      <c r="A18" s="4" t="s">
        <v>73</v>
      </c>
      <c r="B18" s="4" t="s">
        <v>70</v>
      </c>
      <c r="C18" s="9" t="s">
        <v>22</v>
      </c>
      <c r="D18" s="4" t="s">
        <v>8</v>
      </c>
      <c r="E18" s="9" t="s">
        <v>7</v>
      </c>
      <c r="F18" s="5">
        <v>1</v>
      </c>
      <c r="G18" s="9" t="s">
        <v>74</v>
      </c>
      <c r="H18" s="5">
        <v>52.6</v>
      </c>
      <c r="I18" s="5">
        <f t="shared" si="2"/>
        <v>31.56</v>
      </c>
      <c r="J18" s="9">
        <v>75.34</v>
      </c>
      <c r="K18" s="9">
        <f t="shared" si="3"/>
        <v>30.136000000000003</v>
      </c>
      <c r="L18" s="9">
        <f t="shared" si="1"/>
        <v>61.696</v>
      </c>
      <c r="M18" s="9">
        <v>3</v>
      </c>
      <c r="N18" s="9"/>
    </row>
    <row r="19" spans="1:14" ht="19.5" customHeight="1">
      <c r="A19" s="11" t="s">
        <v>75</v>
      </c>
      <c r="B19" s="11" t="s">
        <v>76</v>
      </c>
      <c r="C19" s="12" t="s">
        <v>20</v>
      </c>
      <c r="D19" s="11" t="s">
        <v>8</v>
      </c>
      <c r="E19" s="12" t="s">
        <v>7</v>
      </c>
      <c r="F19" s="13">
        <v>2</v>
      </c>
      <c r="G19" s="12" t="s">
        <v>77</v>
      </c>
      <c r="H19" s="13">
        <v>60</v>
      </c>
      <c r="I19" s="13">
        <f t="shared" si="2"/>
        <v>36</v>
      </c>
      <c r="J19" s="12">
        <v>79</v>
      </c>
      <c r="K19" s="12">
        <f t="shared" si="3"/>
        <v>31.6</v>
      </c>
      <c r="L19" s="12">
        <f t="shared" si="1"/>
        <v>67.6</v>
      </c>
      <c r="M19" s="12">
        <v>1</v>
      </c>
      <c r="N19" s="15" t="s">
        <v>5</v>
      </c>
    </row>
    <row r="20" spans="1:14" ht="19.5" customHeight="1">
      <c r="A20" s="11" t="s">
        <v>80</v>
      </c>
      <c r="B20" s="11" t="s">
        <v>76</v>
      </c>
      <c r="C20" s="12" t="s">
        <v>20</v>
      </c>
      <c r="D20" s="11" t="s">
        <v>8</v>
      </c>
      <c r="E20" s="12" t="s">
        <v>7</v>
      </c>
      <c r="F20" s="13">
        <v>2</v>
      </c>
      <c r="G20" s="12" t="s">
        <v>81</v>
      </c>
      <c r="H20" s="13">
        <v>57.5</v>
      </c>
      <c r="I20" s="13">
        <f>H20*0.6</f>
        <v>34.5</v>
      </c>
      <c r="J20" s="12">
        <v>81.48</v>
      </c>
      <c r="K20" s="12">
        <f t="shared" si="3"/>
        <v>32.592000000000006</v>
      </c>
      <c r="L20" s="12">
        <f>I20+K20</f>
        <v>67.09200000000001</v>
      </c>
      <c r="M20" s="12">
        <v>2</v>
      </c>
      <c r="N20" s="15" t="s">
        <v>5</v>
      </c>
    </row>
    <row r="21" spans="1:14" ht="19.5" customHeight="1">
      <c r="A21" s="11" t="s">
        <v>78</v>
      </c>
      <c r="B21" s="11" t="s">
        <v>76</v>
      </c>
      <c r="C21" s="12" t="s">
        <v>20</v>
      </c>
      <c r="D21" s="11" t="s">
        <v>8</v>
      </c>
      <c r="E21" s="12" t="s">
        <v>7</v>
      </c>
      <c r="F21" s="13">
        <v>2</v>
      </c>
      <c r="G21" s="12" t="s">
        <v>79</v>
      </c>
      <c r="H21" s="13">
        <v>57.7</v>
      </c>
      <c r="I21" s="13">
        <f t="shared" si="2"/>
        <v>34.62</v>
      </c>
      <c r="J21" s="12">
        <v>75.2</v>
      </c>
      <c r="K21" s="12">
        <f t="shared" si="3"/>
        <v>30.080000000000002</v>
      </c>
      <c r="L21" s="12">
        <f t="shared" si="1"/>
        <v>64.7</v>
      </c>
      <c r="M21" s="12">
        <v>3</v>
      </c>
      <c r="N21" s="12"/>
    </row>
    <row r="22" spans="1:14" ht="19.5" customHeight="1">
      <c r="A22" s="11" t="s">
        <v>82</v>
      </c>
      <c r="B22" s="11" t="s">
        <v>76</v>
      </c>
      <c r="C22" s="12" t="s">
        <v>20</v>
      </c>
      <c r="D22" s="11" t="s">
        <v>8</v>
      </c>
      <c r="E22" s="12" t="s">
        <v>7</v>
      </c>
      <c r="F22" s="13">
        <v>2</v>
      </c>
      <c r="G22" s="12" t="s">
        <v>21</v>
      </c>
      <c r="H22" s="13">
        <v>53.6</v>
      </c>
      <c r="I22" s="13">
        <f t="shared" si="2"/>
        <v>32.16</v>
      </c>
      <c r="J22" s="12">
        <v>76.4</v>
      </c>
      <c r="K22" s="12">
        <f t="shared" si="3"/>
        <v>30.560000000000002</v>
      </c>
      <c r="L22" s="12">
        <f t="shared" si="1"/>
        <v>62.72</v>
      </c>
      <c r="M22" s="12">
        <v>4</v>
      </c>
      <c r="N22" s="12"/>
    </row>
    <row r="23" spans="1:14" ht="19.5" customHeight="1">
      <c r="A23" s="11" t="s">
        <v>85</v>
      </c>
      <c r="B23" s="11" t="s">
        <v>76</v>
      </c>
      <c r="C23" s="12" t="s">
        <v>20</v>
      </c>
      <c r="D23" s="11" t="s">
        <v>8</v>
      </c>
      <c r="E23" s="12" t="s">
        <v>7</v>
      </c>
      <c r="F23" s="13">
        <v>2</v>
      </c>
      <c r="G23" s="12" t="s">
        <v>86</v>
      </c>
      <c r="H23" s="13">
        <v>49.4</v>
      </c>
      <c r="I23" s="13">
        <f>H23*0.6</f>
        <v>29.639999999999997</v>
      </c>
      <c r="J23" s="12">
        <v>74.1</v>
      </c>
      <c r="K23" s="12">
        <f t="shared" si="3"/>
        <v>29.64</v>
      </c>
      <c r="L23" s="16">
        <f>I23+K23</f>
        <v>59.28</v>
      </c>
      <c r="M23" s="12">
        <v>5</v>
      </c>
      <c r="N23" s="17"/>
    </row>
    <row r="24" spans="1:14" ht="19.5" customHeight="1">
      <c r="A24" s="11" t="s">
        <v>83</v>
      </c>
      <c r="B24" s="11" t="s">
        <v>76</v>
      </c>
      <c r="C24" s="12" t="s">
        <v>20</v>
      </c>
      <c r="D24" s="11" t="s">
        <v>8</v>
      </c>
      <c r="E24" s="12" t="s">
        <v>7</v>
      </c>
      <c r="F24" s="13">
        <v>2</v>
      </c>
      <c r="G24" s="12" t="s">
        <v>84</v>
      </c>
      <c r="H24" s="13">
        <v>49.8</v>
      </c>
      <c r="I24" s="13">
        <f t="shared" si="2"/>
        <v>29.879999999999995</v>
      </c>
      <c r="J24" s="12">
        <v>72.8</v>
      </c>
      <c r="K24" s="12">
        <f t="shared" si="3"/>
        <v>29.12</v>
      </c>
      <c r="L24" s="12">
        <f t="shared" si="1"/>
        <v>59</v>
      </c>
      <c r="M24" s="12">
        <v>6</v>
      </c>
      <c r="N24" s="12"/>
    </row>
    <row r="25" spans="1:14" ht="19.5" customHeight="1">
      <c r="A25" s="4" t="s">
        <v>90</v>
      </c>
      <c r="B25" s="4" t="s">
        <v>88</v>
      </c>
      <c r="C25" s="9" t="s">
        <v>13</v>
      </c>
      <c r="D25" s="4" t="s">
        <v>8</v>
      </c>
      <c r="E25" s="9" t="s">
        <v>7</v>
      </c>
      <c r="F25" s="5">
        <v>1</v>
      </c>
      <c r="G25" s="9" t="s">
        <v>91</v>
      </c>
      <c r="H25" s="5">
        <v>62.2</v>
      </c>
      <c r="I25" s="5">
        <f>H25*0.6</f>
        <v>37.32</v>
      </c>
      <c r="J25" s="9">
        <v>80.4</v>
      </c>
      <c r="K25" s="9">
        <f t="shared" si="3"/>
        <v>32.160000000000004</v>
      </c>
      <c r="L25" s="9">
        <f>I25+K25</f>
        <v>69.48</v>
      </c>
      <c r="M25" s="9">
        <v>1</v>
      </c>
      <c r="N25" s="14" t="s">
        <v>5</v>
      </c>
    </row>
    <row r="26" spans="1:14" ht="19.5" customHeight="1">
      <c r="A26" s="4" t="s">
        <v>87</v>
      </c>
      <c r="B26" s="4" t="s">
        <v>88</v>
      </c>
      <c r="C26" s="9" t="s">
        <v>13</v>
      </c>
      <c r="D26" s="4" t="s">
        <v>8</v>
      </c>
      <c r="E26" s="9" t="s">
        <v>7</v>
      </c>
      <c r="F26" s="5">
        <v>1</v>
      </c>
      <c r="G26" s="9" t="s">
        <v>89</v>
      </c>
      <c r="H26" s="5">
        <v>62.3</v>
      </c>
      <c r="I26" s="5">
        <f t="shared" si="2"/>
        <v>37.379999999999995</v>
      </c>
      <c r="J26" s="9">
        <v>79</v>
      </c>
      <c r="K26" s="9">
        <f t="shared" si="3"/>
        <v>31.6</v>
      </c>
      <c r="L26" s="9">
        <f t="shared" si="1"/>
        <v>68.97999999999999</v>
      </c>
      <c r="M26" s="9">
        <v>2</v>
      </c>
      <c r="N26" s="9"/>
    </row>
    <row r="27" spans="1:14" ht="19.5" customHeight="1">
      <c r="A27" s="4" t="s">
        <v>92</v>
      </c>
      <c r="B27" s="4" t="s">
        <v>88</v>
      </c>
      <c r="C27" s="9" t="s">
        <v>13</v>
      </c>
      <c r="D27" s="4" t="s">
        <v>8</v>
      </c>
      <c r="E27" s="9" t="s">
        <v>7</v>
      </c>
      <c r="F27" s="5">
        <v>1</v>
      </c>
      <c r="G27" s="9" t="s">
        <v>93</v>
      </c>
      <c r="H27" s="5">
        <v>60.5</v>
      </c>
      <c r="I27" s="5">
        <f t="shared" si="2"/>
        <v>36.3</v>
      </c>
      <c r="J27" s="9">
        <v>79.5</v>
      </c>
      <c r="K27" s="9">
        <f t="shared" si="3"/>
        <v>31.8</v>
      </c>
      <c r="L27" s="9">
        <f t="shared" si="1"/>
        <v>68.1</v>
      </c>
      <c r="M27" s="9">
        <v>3</v>
      </c>
      <c r="N27" s="9"/>
    </row>
    <row r="28" spans="1:14" ht="19.5" customHeight="1">
      <c r="A28" s="11" t="s">
        <v>94</v>
      </c>
      <c r="B28" s="11" t="s">
        <v>88</v>
      </c>
      <c r="C28" s="12" t="s">
        <v>13</v>
      </c>
      <c r="D28" s="11" t="s">
        <v>95</v>
      </c>
      <c r="E28" s="12" t="s">
        <v>7</v>
      </c>
      <c r="F28" s="13">
        <v>1</v>
      </c>
      <c r="G28" s="12" t="s">
        <v>96</v>
      </c>
      <c r="H28" s="13">
        <v>71.9</v>
      </c>
      <c r="I28" s="13">
        <f t="shared" si="2"/>
        <v>43.14</v>
      </c>
      <c r="J28" s="12">
        <v>78.8</v>
      </c>
      <c r="K28" s="12">
        <f t="shared" si="3"/>
        <v>31.52</v>
      </c>
      <c r="L28" s="12">
        <f t="shared" si="1"/>
        <v>74.66</v>
      </c>
      <c r="M28" s="12">
        <v>1</v>
      </c>
      <c r="N28" s="15" t="s">
        <v>5</v>
      </c>
    </row>
    <row r="29" spans="1:14" ht="19.5" customHeight="1">
      <c r="A29" s="11" t="s">
        <v>97</v>
      </c>
      <c r="B29" s="11" t="s">
        <v>88</v>
      </c>
      <c r="C29" s="12" t="s">
        <v>13</v>
      </c>
      <c r="D29" s="11" t="s">
        <v>95</v>
      </c>
      <c r="E29" s="12" t="s">
        <v>7</v>
      </c>
      <c r="F29" s="13">
        <v>1</v>
      </c>
      <c r="G29" s="12" t="s">
        <v>98</v>
      </c>
      <c r="H29" s="13">
        <v>64.2</v>
      </c>
      <c r="I29" s="13">
        <f t="shared" si="2"/>
        <v>38.52</v>
      </c>
      <c r="J29" s="12">
        <v>74.5</v>
      </c>
      <c r="K29" s="12">
        <f t="shared" si="3"/>
        <v>29.8</v>
      </c>
      <c r="L29" s="12">
        <f t="shared" si="1"/>
        <v>68.32000000000001</v>
      </c>
      <c r="M29" s="12">
        <v>2</v>
      </c>
      <c r="N29" s="12"/>
    </row>
    <row r="30" spans="1:14" ht="19.5" customHeight="1">
      <c r="A30" s="11" t="s">
        <v>99</v>
      </c>
      <c r="B30" s="11" t="s">
        <v>88</v>
      </c>
      <c r="C30" s="12" t="s">
        <v>13</v>
      </c>
      <c r="D30" s="11" t="s">
        <v>95</v>
      </c>
      <c r="E30" s="12" t="s">
        <v>7</v>
      </c>
      <c r="F30" s="13">
        <v>1</v>
      </c>
      <c r="G30" s="12" t="s">
        <v>100</v>
      </c>
      <c r="H30" s="13">
        <v>61.5</v>
      </c>
      <c r="I30" s="13">
        <f t="shared" si="2"/>
        <v>36.9</v>
      </c>
      <c r="J30" s="12">
        <v>74.6</v>
      </c>
      <c r="K30" s="12">
        <f t="shared" si="3"/>
        <v>29.84</v>
      </c>
      <c r="L30" s="12">
        <f t="shared" si="1"/>
        <v>66.74</v>
      </c>
      <c r="M30" s="12">
        <v>3</v>
      </c>
      <c r="N30" s="12"/>
    </row>
    <row r="31" spans="1:14" ht="19.5" customHeight="1">
      <c r="A31" s="4" t="s">
        <v>101</v>
      </c>
      <c r="B31" s="4" t="s">
        <v>102</v>
      </c>
      <c r="C31" s="9" t="s">
        <v>103</v>
      </c>
      <c r="D31" s="4" t="s">
        <v>8</v>
      </c>
      <c r="E31" s="9" t="s">
        <v>7</v>
      </c>
      <c r="F31" s="5">
        <v>2</v>
      </c>
      <c r="G31" s="9" t="s">
        <v>104</v>
      </c>
      <c r="H31" s="5">
        <v>66.7</v>
      </c>
      <c r="I31" s="5">
        <f t="shared" si="2"/>
        <v>40.02</v>
      </c>
      <c r="J31" s="9">
        <v>75.8</v>
      </c>
      <c r="K31" s="9">
        <f t="shared" si="3"/>
        <v>30.32</v>
      </c>
      <c r="L31" s="9">
        <f t="shared" si="1"/>
        <v>70.34</v>
      </c>
      <c r="M31" s="9">
        <v>1</v>
      </c>
      <c r="N31" s="14" t="s">
        <v>5</v>
      </c>
    </row>
    <row r="32" spans="1:14" ht="19.5" customHeight="1">
      <c r="A32" s="4" t="s">
        <v>105</v>
      </c>
      <c r="B32" s="4" t="s">
        <v>102</v>
      </c>
      <c r="C32" s="9" t="s">
        <v>103</v>
      </c>
      <c r="D32" s="4" t="s">
        <v>8</v>
      </c>
      <c r="E32" s="9" t="s">
        <v>7</v>
      </c>
      <c r="F32" s="5">
        <v>2</v>
      </c>
      <c r="G32" s="9" t="s">
        <v>106</v>
      </c>
      <c r="H32" s="5">
        <v>57.9</v>
      </c>
      <c r="I32" s="5">
        <f t="shared" si="2"/>
        <v>34.739999999999995</v>
      </c>
      <c r="J32" s="9">
        <v>75.5</v>
      </c>
      <c r="K32" s="9">
        <f t="shared" si="3"/>
        <v>30.200000000000003</v>
      </c>
      <c r="L32" s="9">
        <f t="shared" si="1"/>
        <v>64.94</v>
      </c>
      <c r="M32" s="9">
        <v>2</v>
      </c>
      <c r="N32" s="14" t="s">
        <v>5</v>
      </c>
    </row>
    <row r="33" spans="1:14" ht="19.5" customHeight="1">
      <c r="A33" s="4" t="s">
        <v>107</v>
      </c>
      <c r="B33" s="4" t="s">
        <v>102</v>
      </c>
      <c r="C33" s="9" t="s">
        <v>103</v>
      </c>
      <c r="D33" s="4" t="s">
        <v>8</v>
      </c>
      <c r="E33" s="9" t="s">
        <v>7</v>
      </c>
      <c r="F33" s="5">
        <v>2</v>
      </c>
      <c r="G33" s="9" t="s">
        <v>108</v>
      </c>
      <c r="H33" s="5">
        <v>55.9</v>
      </c>
      <c r="I33" s="5">
        <f t="shared" si="2"/>
        <v>33.54</v>
      </c>
      <c r="J33" s="9">
        <v>76.3</v>
      </c>
      <c r="K33" s="9">
        <f t="shared" si="3"/>
        <v>30.52</v>
      </c>
      <c r="L33" s="9">
        <f t="shared" si="1"/>
        <v>64.06</v>
      </c>
      <c r="M33" s="9">
        <v>3</v>
      </c>
      <c r="N33" s="9"/>
    </row>
    <row r="34" spans="1:14" ht="19.5" customHeight="1">
      <c r="A34" s="4" t="s">
        <v>109</v>
      </c>
      <c r="B34" s="4" t="s">
        <v>102</v>
      </c>
      <c r="C34" s="9" t="s">
        <v>103</v>
      </c>
      <c r="D34" s="4" t="s">
        <v>8</v>
      </c>
      <c r="E34" s="9" t="s">
        <v>7</v>
      </c>
      <c r="F34" s="5">
        <v>2</v>
      </c>
      <c r="G34" s="9" t="s">
        <v>110</v>
      </c>
      <c r="H34" s="5">
        <v>52.5</v>
      </c>
      <c r="I34" s="5">
        <f t="shared" si="2"/>
        <v>31.5</v>
      </c>
      <c r="J34" s="9">
        <v>74.5</v>
      </c>
      <c r="K34" s="9">
        <f t="shared" si="3"/>
        <v>29.8</v>
      </c>
      <c r="L34" s="9">
        <f t="shared" si="1"/>
        <v>61.3</v>
      </c>
      <c r="M34" s="9">
        <v>4</v>
      </c>
      <c r="N34" s="9"/>
    </row>
    <row r="35" spans="1:14" ht="19.5" customHeight="1">
      <c r="A35" s="4" t="s">
        <v>111</v>
      </c>
      <c r="B35" s="4" t="s">
        <v>102</v>
      </c>
      <c r="C35" s="9" t="s">
        <v>103</v>
      </c>
      <c r="D35" s="4" t="s">
        <v>8</v>
      </c>
      <c r="E35" s="9" t="s">
        <v>7</v>
      </c>
      <c r="F35" s="5">
        <v>2</v>
      </c>
      <c r="G35" s="9" t="s">
        <v>112</v>
      </c>
      <c r="H35" s="5">
        <v>50.7</v>
      </c>
      <c r="I35" s="5">
        <f t="shared" si="2"/>
        <v>30.42</v>
      </c>
      <c r="J35" s="14" t="s">
        <v>35</v>
      </c>
      <c r="K35" s="9"/>
      <c r="L35" s="9"/>
      <c r="M35" s="9"/>
      <c r="N35" s="9"/>
    </row>
    <row r="36" spans="1:14" ht="19.5" customHeight="1">
      <c r="A36" s="4" t="s">
        <v>113</v>
      </c>
      <c r="B36" s="4" t="s">
        <v>102</v>
      </c>
      <c r="C36" s="9" t="s">
        <v>103</v>
      </c>
      <c r="D36" s="4" t="s">
        <v>8</v>
      </c>
      <c r="E36" s="9" t="s">
        <v>7</v>
      </c>
      <c r="F36" s="5">
        <v>2</v>
      </c>
      <c r="G36" s="9" t="s">
        <v>114</v>
      </c>
      <c r="H36" s="5">
        <v>50.7</v>
      </c>
      <c r="I36" s="5">
        <f t="shared" si="2"/>
        <v>30.42</v>
      </c>
      <c r="J36" s="14" t="s">
        <v>35</v>
      </c>
      <c r="K36" s="9"/>
      <c r="L36" s="9"/>
      <c r="M36" s="9"/>
      <c r="N36" s="9"/>
    </row>
    <row r="37" spans="1:14" ht="19.5" customHeight="1">
      <c r="A37" s="11" t="s">
        <v>119</v>
      </c>
      <c r="B37" s="11" t="s">
        <v>116</v>
      </c>
      <c r="C37" s="12" t="s">
        <v>117</v>
      </c>
      <c r="D37" s="11" t="s">
        <v>8</v>
      </c>
      <c r="E37" s="12" t="s">
        <v>7</v>
      </c>
      <c r="F37" s="13">
        <v>1</v>
      </c>
      <c r="G37" s="12" t="s">
        <v>120</v>
      </c>
      <c r="H37" s="13">
        <v>56.1</v>
      </c>
      <c r="I37" s="13">
        <f>H37*0.6</f>
        <v>33.66</v>
      </c>
      <c r="J37" s="12">
        <v>75.5</v>
      </c>
      <c r="K37" s="12">
        <f aca="true" t="shared" si="4" ref="K37:K43">J37*0.4</f>
        <v>30.200000000000003</v>
      </c>
      <c r="L37" s="12">
        <f>I37+K37</f>
        <v>63.86</v>
      </c>
      <c r="M37" s="12">
        <v>1</v>
      </c>
      <c r="N37" s="15" t="s">
        <v>5</v>
      </c>
    </row>
    <row r="38" spans="1:14" ht="19.5" customHeight="1">
      <c r="A38" s="11" t="s">
        <v>121</v>
      </c>
      <c r="B38" s="11" t="s">
        <v>116</v>
      </c>
      <c r="C38" s="12" t="s">
        <v>117</v>
      </c>
      <c r="D38" s="11" t="s">
        <v>8</v>
      </c>
      <c r="E38" s="12" t="s">
        <v>7</v>
      </c>
      <c r="F38" s="13">
        <v>1</v>
      </c>
      <c r="G38" s="12" t="s">
        <v>24</v>
      </c>
      <c r="H38" s="13">
        <v>43.9</v>
      </c>
      <c r="I38" s="13">
        <f>H38*0.6</f>
        <v>26.34</v>
      </c>
      <c r="J38" s="12">
        <v>71.5</v>
      </c>
      <c r="K38" s="12">
        <f t="shared" si="4"/>
        <v>28.6</v>
      </c>
      <c r="L38" s="12">
        <f>I38+K38</f>
        <v>54.94</v>
      </c>
      <c r="M38" s="12">
        <v>2</v>
      </c>
      <c r="N38" s="12"/>
    </row>
    <row r="39" spans="1:14" ht="19.5" customHeight="1">
      <c r="A39" s="11" t="s">
        <v>115</v>
      </c>
      <c r="B39" s="11" t="s">
        <v>116</v>
      </c>
      <c r="C39" s="12" t="s">
        <v>117</v>
      </c>
      <c r="D39" s="11" t="s">
        <v>8</v>
      </c>
      <c r="E39" s="12" t="s">
        <v>7</v>
      </c>
      <c r="F39" s="13">
        <v>1</v>
      </c>
      <c r="G39" s="12" t="s">
        <v>118</v>
      </c>
      <c r="H39" s="13">
        <v>61.2</v>
      </c>
      <c r="I39" s="13">
        <f t="shared" si="2"/>
        <v>36.72</v>
      </c>
      <c r="J39" s="12">
        <v>56.1</v>
      </c>
      <c r="K39" s="12">
        <f t="shared" si="4"/>
        <v>22.44</v>
      </c>
      <c r="L39" s="12">
        <f t="shared" si="1"/>
        <v>59.16</v>
      </c>
      <c r="M39" s="12"/>
      <c r="N39" s="12"/>
    </row>
    <row r="40" spans="1:14" ht="19.5" customHeight="1">
      <c r="A40" s="4" t="s">
        <v>122</v>
      </c>
      <c r="B40" s="4" t="s">
        <v>123</v>
      </c>
      <c r="C40" s="9" t="s">
        <v>18</v>
      </c>
      <c r="D40" s="4" t="s">
        <v>8</v>
      </c>
      <c r="E40" s="9" t="s">
        <v>7</v>
      </c>
      <c r="F40" s="5">
        <v>2</v>
      </c>
      <c r="G40" s="9" t="s">
        <v>14</v>
      </c>
      <c r="H40" s="5">
        <v>58.1</v>
      </c>
      <c r="I40" s="5">
        <f t="shared" si="2"/>
        <v>34.86</v>
      </c>
      <c r="J40" s="9">
        <v>73.8</v>
      </c>
      <c r="K40" s="9">
        <f t="shared" si="4"/>
        <v>29.52</v>
      </c>
      <c r="L40" s="9">
        <f t="shared" si="1"/>
        <v>64.38</v>
      </c>
      <c r="M40" s="9">
        <v>1</v>
      </c>
      <c r="N40" s="14" t="s">
        <v>5</v>
      </c>
    </row>
    <row r="41" spans="1:14" ht="19.5" customHeight="1">
      <c r="A41" s="4" t="s">
        <v>124</v>
      </c>
      <c r="B41" s="4" t="s">
        <v>123</v>
      </c>
      <c r="C41" s="9" t="s">
        <v>18</v>
      </c>
      <c r="D41" s="4" t="s">
        <v>8</v>
      </c>
      <c r="E41" s="9" t="s">
        <v>7</v>
      </c>
      <c r="F41" s="5">
        <v>2</v>
      </c>
      <c r="G41" s="9" t="s">
        <v>23</v>
      </c>
      <c r="H41" s="5">
        <v>53</v>
      </c>
      <c r="I41" s="5">
        <f t="shared" si="2"/>
        <v>31.799999999999997</v>
      </c>
      <c r="J41" s="9">
        <v>75.9</v>
      </c>
      <c r="K41" s="9">
        <f t="shared" si="4"/>
        <v>30.360000000000003</v>
      </c>
      <c r="L41" s="9">
        <f t="shared" si="1"/>
        <v>62.16</v>
      </c>
      <c r="M41" s="9">
        <v>2</v>
      </c>
      <c r="N41" s="14" t="s">
        <v>5</v>
      </c>
    </row>
    <row r="42" spans="1:14" ht="19.5" customHeight="1">
      <c r="A42" s="4" t="s">
        <v>125</v>
      </c>
      <c r="B42" s="4" t="s">
        <v>123</v>
      </c>
      <c r="C42" s="9" t="s">
        <v>18</v>
      </c>
      <c r="D42" s="4" t="s">
        <v>8</v>
      </c>
      <c r="E42" s="9" t="s">
        <v>7</v>
      </c>
      <c r="F42" s="5">
        <v>2</v>
      </c>
      <c r="G42" s="9" t="s">
        <v>126</v>
      </c>
      <c r="H42" s="5">
        <v>48.7</v>
      </c>
      <c r="I42" s="5">
        <f t="shared" si="2"/>
        <v>29.22</v>
      </c>
      <c r="J42" s="9">
        <v>75.5</v>
      </c>
      <c r="K42" s="9">
        <f t="shared" si="4"/>
        <v>30.200000000000003</v>
      </c>
      <c r="L42" s="9">
        <f t="shared" si="1"/>
        <v>59.42</v>
      </c>
      <c r="M42" s="9">
        <v>3</v>
      </c>
      <c r="N42" s="9"/>
    </row>
    <row r="43" spans="1:14" ht="19.5" customHeight="1">
      <c r="A43" s="4" t="s">
        <v>129</v>
      </c>
      <c r="B43" s="4" t="s">
        <v>123</v>
      </c>
      <c r="C43" s="9" t="s">
        <v>18</v>
      </c>
      <c r="D43" s="4" t="s">
        <v>8</v>
      </c>
      <c r="E43" s="9" t="s">
        <v>7</v>
      </c>
      <c r="F43" s="5">
        <v>2</v>
      </c>
      <c r="G43" s="9" t="s">
        <v>130</v>
      </c>
      <c r="H43" s="5">
        <v>46.4</v>
      </c>
      <c r="I43" s="5">
        <f>H43*0.6</f>
        <v>27.84</v>
      </c>
      <c r="J43" s="9">
        <v>55.9</v>
      </c>
      <c r="K43" s="9">
        <f t="shared" si="4"/>
        <v>22.36</v>
      </c>
      <c r="L43" s="9">
        <f>I43+K43</f>
        <v>50.2</v>
      </c>
      <c r="M43" s="9"/>
      <c r="N43" s="9"/>
    </row>
    <row r="44" spans="1:14" ht="19.5" customHeight="1">
      <c r="A44" s="4" t="s">
        <v>127</v>
      </c>
      <c r="B44" s="4" t="s">
        <v>123</v>
      </c>
      <c r="C44" s="9" t="s">
        <v>18</v>
      </c>
      <c r="D44" s="4" t="s">
        <v>8</v>
      </c>
      <c r="E44" s="9" t="s">
        <v>7</v>
      </c>
      <c r="F44" s="5">
        <v>2</v>
      </c>
      <c r="G44" s="9" t="s">
        <v>128</v>
      </c>
      <c r="H44" s="5">
        <v>47</v>
      </c>
      <c r="I44" s="5">
        <f t="shared" si="2"/>
        <v>28.2</v>
      </c>
      <c r="J44" s="14" t="s">
        <v>35</v>
      </c>
      <c r="K44" s="9"/>
      <c r="L44" s="9"/>
      <c r="M44" s="9"/>
      <c r="N44" s="9"/>
    </row>
    <row r="45" spans="1:14" ht="19.5" customHeight="1">
      <c r="A45" s="11" t="s">
        <v>131</v>
      </c>
      <c r="B45" s="11" t="s">
        <v>132</v>
      </c>
      <c r="C45" s="12" t="s">
        <v>133</v>
      </c>
      <c r="D45" s="11" t="s">
        <v>3</v>
      </c>
      <c r="E45" s="12" t="s">
        <v>7</v>
      </c>
      <c r="F45" s="13">
        <v>1</v>
      </c>
      <c r="G45" s="12" t="s">
        <v>134</v>
      </c>
      <c r="H45" s="13">
        <v>63.9</v>
      </c>
      <c r="I45" s="13">
        <f aca="true" t="shared" si="5" ref="I45:I67">H45*0.5</f>
        <v>31.95</v>
      </c>
      <c r="J45" s="12">
        <v>80.1</v>
      </c>
      <c r="K45" s="12">
        <f aca="true" t="shared" si="6" ref="K45:K51">J45*0.5</f>
        <v>40.05</v>
      </c>
      <c r="L45" s="12">
        <f t="shared" si="1"/>
        <v>72</v>
      </c>
      <c r="M45" s="12">
        <v>1</v>
      </c>
      <c r="N45" s="15" t="s">
        <v>5</v>
      </c>
    </row>
    <row r="46" spans="1:14" ht="19.5" customHeight="1">
      <c r="A46" s="11" t="s">
        <v>135</v>
      </c>
      <c r="B46" s="11" t="s">
        <v>132</v>
      </c>
      <c r="C46" s="12" t="s">
        <v>133</v>
      </c>
      <c r="D46" s="11" t="s">
        <v>3</v>
      </c>
      <c r="E46" s="12" t="s">
        <v>7</v>
      </c>
      <c r="F46" s="13">
        <v>1</v>
      </c>
      <c r="G46" s="12" t="s">
        <v>136</v>
      </c>
      <c r="H46" s="13">
        <v>60.9</v>
      </c>
      <c r="I46" s="13">
        <f t="shared" si="5"/>
        <v>30.45</v>
      </c>
      <c r="J46" s="12">
        <v>79</v>
      </c>
      <c r="K46" s="12">
        <f t="shared" si="6"/>
        <v>39.5</v>
      </c>
      <c r="L46" s="12">
        <f t="shared" si="1"/>
        <v>69.95</v>
      </c>
      <c r="M46" s="12">
        <v>2</v>
      </c>
      <c r="N46" s="12"/>
    </row>
    <row r="47" spans="1:14" ht="19.5" customHeight="1">
      <c r="A47" s="11" t="s">
        <v>137</v>
      </c>
      <c r="B47" s="11" t="s">
        <v>132</v>
      </c>
      <c r="C47" s="12" t="s">
        <v>133</v>
      </c>
      <c r="D47" s="11" t="s">
        <v>3</v>
      </c>
      <c r="E47" s="12" t="s">
        <v>7</v>
      </c>
      <c r="F47" s="13">
        <v>1</v>
      </c>
      <c r="G47" s="12" t="s">
        <v>138</v>
      </c>
      <c r="H47" s="13">
        <v>48.4</v>
      </c>
      <c r="I47" s="13">
        <f t="shared" si="5"/>
        <v>24.2</v>
      </c>
      <c r="J47" s="12">
        <v>72.6</v>
      </c>
      <c r="K47" s="12">
        <f t="shared" si="6"/>
        <v>36.3</v>
      </c>
      <c r="L47" s="12">
        <f t="shared" si="1"/>
        <v>60.5</v>
      </c>
      <c r="M47" s="12">
        <v>3</v>
      </c>
      <c r="N47" s="12"/>
    </row>
    <row r="48" spans="1:14" ht="19.5" customHeight="1">
      <c r="A48" s="4" t="s">
        <v>139</v>
      </c>
      <c r="B48" s="4" t="s">
        <v>140</v>
      </c>
      <c r="C48" s="9" t="s">
        <v>141</v>
      </c>
      <c r="D48" s="4" t="s">
        <v>3</v>
      </c>
      <c r="E48" s="9" t="s">
        <v>7</v>
      </c>
      <c r="F48" s="5">
        <v>1</v>
      </c>
      <c r="G48" s="9" t="s">
        <v>142</v>
      </c>
      <c r="H48" s="5">
        <v>75.9</v>
      </c>
      <c r="I48" s="5">
        <f t="shared" si="5"/>
        <v>37.95</v>
      </c>
      <c r="J48" s="9">
        <v>82.6</v>
      </c>
      <c r="K48" s="9">
        <f t="shared" si="6"/>
        <v>41.3</v>
      </c>
      <c r="L48" s="9">
        <f t="shared" si="1"/>
        <v>79.25</v>
      </c>
      <c r="M48" s="9">
        <v>1</v>
      </c>
      <c r="N48" s="14" t="s">
        <v>5</v>
      </c>
    </row>
    <row r="49" spans="1:14" ht="19.5" customHeight="1">
      <c r="A49" s="4" t="s">
        <v>143</v>
      </c>
      <c r="B49" s="4" t="s">
        <v>140</v>
      </c>
      <c r="C49" s="9" t="s">
        <v>141</v>
      </c>
      <c r="D49" s="4" t="s">
        <v>3</v>
      </c>
      <c r="E49" s="9" t="s">
        <v>7</v>
      </c>
      <c r="F49" s="5">
        <v>1</v>
      </c>
      <c r="G49" s="9" t="s">
        <v>144</v>
      </c>
      <c r="H49" s="5">
        <v>58.9</v>
      </c>
      <c r="I49" s="5">
        <f t="shared" si="5"/>
        <v>29.45</v>
      </c>
      <c r="J49" s="9">
        <v>79.3</v>
      </c>
      <c r="K49" s="9">
        <f t="shared" si="6"/>
        <v>39.65</v>
      </c>
      <c r="L49" s="9">
        <f t="shared" si="1"/>
        <v>69.1</v>
      </c>
      <c r="M49" s="9">
        <v>2</v>
      </c>
      <c r="N49" s="9"/>
    </row>
    <row r="50" spans="1:14" ht="19.5" customHeight="1">
      <c r="A50" s="11" t="s">
        <v>145</v>
      </c>
      <c r="B50" s="11" t="s">
        <v>146</v>
      </c>
      <c r="C50" s="12" t="s">
        <v>37</v>
      </c>
      <c r="D50" s="11" t="s">
        <v>3</v>
      </c>
      <c r="E50" s="12" t="s">
        <v>7</v>
      </c>
      <c r="F50" s="13">
        <v>1</v>
      </c>
      <c r="G50" s="12" t="s">
        <v>147</v>
      </c>
      <c r="H50" s="13">
        <v>70.8</v>
      </c>
      <c r="I50" s="13">
        <f t="shared" si="5"/>
        <v>35.4</v>
      </c>
      <c r="J50" s="12">
        <v>82</v>
      </c>
      <c r="K50" s="12">
        <f t="shared" si="6"/>
        <v>41</v>
      </c>
      <c r="L50" s="12">
        <f t="shared" si="1"/>
        <v>76.4</v>
      </c>
      <c r="M50" s="12">
        <v>1</v>
      </c>
      <c r="N50" s="15" t="s">
        <v>5</v>
      </c>
    </row>
    <row r="51" spans="1:14" ht="19.5" customHeight="1">
      <c r="A51" s="11" t="s">
        <v>148</v>
      </c>
      <c r="B51" s="11" t="s">
        <v>146</v>
      </c>
      <c r="C51" s="12" t="s">
        <v>37</v>
      </c>
      <c r="D51" s="11" t="s">
        <v>3</v>
      </c>
      <c r="E51" s="12" t="s">
        <v>7</v>
      </c>
      <c r="F51" s="13">
        <v>1</v>
      </c>
      <c r="G51" s="12" t="s">
        <v>149</v>
      </c>
      <c r="H51" s="13">
        <v>61.2</v>
      </c>
      <c r="I51" s="13">
        <f t="shared" si="5"/>
        <v>30.6</v>
      </c>
      <c r="J51" s="12">
        <v>79</v>
      </c>
      <c r="K51" s="12">
        <f t="shared" si="6"/>
        <v>39.5</v>
      </c>
      <c r="L51" s="12">
        <f t="shared" si="1"/>
        <v>70.1</v>
      </c>
      <c r="M51" s="12">
        <v>2</v>
      </c>
      <c r="N51" s="12"/>
    </row>
    <row r="52" spans="1:14" ht="19.5" customHeight="1">
      <c r="A52" s="11" t="s">
        <v>150</v>
      </c>
      <c r="B52" s="11" t="s">
        <v>146</v>
      </c>
      <c r="C52" s="12" t="s">
        <v>37</v>
      </c>
      <c r="D52" s="11" t="s">
        <v>3</v>
      </c>
      <c r="E52" s="12" t="s">
        <v>7</v>
      </c>
      <c r="F52" s="13">
        <v>1</v>
      </c>
      <c r="G52" s="12" t="s">
        <v>151</v>
      </c>
      <c r="H52" s="13">
        <v>57.3</v>
      </c>
      <c r="I52" s="13">
        <f t="shared" si="5"/>
        <v>28.65</v>
      </c>
      <c r="J52" s="15" t="s">
        <v>35</v>
      </c>
      <c r="K52" s="12"/>
      <c r="L52" s="12"/>
      <c r="M52" s="12"/>
      <c r="N52" s="12"/>
    </row>
    <row r="53" spans="1:14" ht="19.5" customHeight="1">
      <c r="A53" s="4" t="s">
        <v>152</v>
      </c>
      <c r="B53" s="4" t="s">
        <v>153</v>
      </c>
      <c r="C53" s="9" t="s">
        <v>154</v>
      </c>
      <c r="D53" s="4" t="s">
        <v>3</v>
      </c>
      <c r="E53" s="9" t="s">
        <v>7</v>
      </c>
      <c r="F53" s="5">
        <v>1</v>
      </c>
      <c r="G53" s="9" t="s">
        <v>155</v>
      </c>
      <c r="H53" s="5">
        <v>68.6</v>
      </c>
      <c r="I53" s="5">
        <f t="shared" si="5"/>
        <v>34.3</v>
      </c>
      <c r="J53" s="9">
        <v>83</v>
      </c>
      <c r="K53" s="9">
        <f aca="true" t="shared" si="7" ref="K53:K67">J53*0.5</f>
        <v>41.5</v>
      </c>
      <c r="L53" s="9">
        <f t="shared" si="1"/>
        <v>75.8</v>
      </c>
      <c r="M53" s="9">
        <v>1</v>
      </c>
      <c r="N53" s="14" t="s">
        <v>5</v>
      </c>
    </row>
    <row r="54" spans="1:14" ht="19.5" customHeight="1">
      <c r="A54" s="4" t="s">
        <v>156</v>
      </c>
      <c r="B54" s="4" t="s">
        <v>153</v>
      </c>
      <c r="C54" s="9" t="s">
        <v>154</v>
      </c>
      <c r="D54" s="4" t="s">
        <v>3</v>
      </c>
      <c r="E54" s="9" t="s">
        <v>7</v>
      </c>
      <c r="F54" s="5">
        <v>1</v>
      </c>
      <c r="G54" s="9" t="s">
        <v>157</v>
      </c>
      <c r="H54" s="5">
        <v>60.9</v>
      </c>
      <c r="I54" s="5">
        <f t="shared" si="5"/>
        <v>30.45</v>
      </c>
      <c r="J54" s="9">
        <v>80.5</v>
      </c>
      <c r="K54" s="9">
        <f t="shared" si="7"/>
        <v>40.25</v>
      </c>
      <c r="L54" s="9">
        <f t="shared" si="1"/>
        <v>70.7</v>
      </c>
      <c r="M54" s="9">
        <v>2</v>
      </c>
      <c r="N54" s="9"/>
    </row>
    <row r="55" spans="1:14" ht="19.5" customHeight="1">
      <c r="A55" s="4" t="s">
        <v>158</v>
      </c>
      <c r="B55" s="4" t="s">
        <v>153</v>
      </c>
      <c r="C55" s="9" t="s">
        <v>154</v>
      </c>
      <c r="D55" s="4" t="s">
        <v>3</v>
      </c>
      <c r="E55" s="9" t="s">
        <v>7</v>
      </c>
      <c r="F55" s="5">
        <v>1</v>
      </c>
      <c r="G55" s="9" t="s">
        <v>38</v>
      </c>
      <c r="H55" s="5">
        <v>54.9</v>
      </c>
      <c r="I55" s="5">
        <f t="shared" si="5"/>
        <v>27.45</v>
      </c>
      <c r="J55" s="9">
        <v>78.6</v>
      </c>
      <c r="K55" s="9">
        <f t="shared" si="7"/>
        <v>39.3</v>
      </c>
      <c r="L55" s="9">
        <f t="shared" si="1"/>
        <v>66.75</v>
      </c>
      <c r="M55" s="9">
        <v>3</v>
      </c>
      <c r="N55" s="9"/>
    </row>
    <row r="56" spans="1:14" ht="19.5" customHeight="1">
      <c r="A56" s="11" t="s">
        <v>159</v>
      </c>
      <c r="B56" s="11" t="s">
        <v>160</v>
      </c>
      <c r="C56" s="12" t="s">
        <v>161</v>
      </c>
      <c r="D56" s="11" t="s">
        <v>3</v>
      </c>
      <c r="E56" s="12" t="s">
        <v>7</v>
      </c>
      <c r="F56" s="13">
        <v>1</v>
      </c>
      <c r="G56" s="12" t="s">
        <v>162</v>
      </c>
      <c r="H56" s="13">
        <v>62.1</v>
      </c>
      <c r="I56" s="13">
        <f t="shared" si="5"/>
        <v>31.05</v>
      </c>
      <c r="J56" s="12">
        <v>80.2</v>
      </c>
      <c r="K56" s="12">
        <f t="shared" si="7"/>
        <v>40.1</v>
      </c>
      <c r="L56" s="12">
        <f t="shared" si="1"/>
        <v>71.15</v>
      </c>
      <c r="M56" s="12">
        <v>1</v>
      </c>
      <c r="N56" s="15" t="s">
        <v>5</v>
      </c>
    </row>
    <row r="57" spans="1:14" ht="19.5" customHeight="1">
      <c r="A57" s="11" t="s">
        <v>163</v>
      </c>
      <c r="B57" s="11" t="s">
        <v>160</v>
      </c>
      <c r="C57" s="12" t="s">
        <v>161</v>
      </c>
      <c r="D57" s="11" t="s">
        <v>3</v>
      </c>
      <c r="E57" s="12" t="s">
        <v>7</v>
      </c>
      <c r="F57" s="13">
        <v>1</v>
      </c>
      <c r="G57" s="12" t="s">
        <v>164</v>
      </c>
      <c r="H57" s="13">
        <v>49.7</v>
      </c>
      <c r="I57" s="13">
        <f t="shared" si="5"/>
        <v>24.85</v>
      </c>
      <c r="J57" s="12">
        <v>80.7</v>
      </c>
      <c r="K57" s="12">
        <f t="shared" si="7"/>
        <v>40.35</v>
      </c>
      <c r="L57" s="12">
        <f t="shared" si="1"/>
        <v>65.2</v>
      </c>
      <c r="M57" s="12">
        <v>2</v>
      </c>
      <c r="N57" s="12"/>
    </row>
    <row r="58" spans="1:14" ht="19.5" customHeight="1">
      <c r="A58" s="4" t="s">
        <v>165</v>
      </c>
      <c r="B58" s="4" t="s">
        <v>166</v>
      </c>
      <c r="C58" s="9" t="s">
        <v>167</v>
      </c>
      <c r="D58" s="4" t="s">
        <v>3</v>
      </c>
      <c r="E58" s="9" t="s">
        <v>7</v>
      </c>
      <c r="F58" s="5">
        <v>1</v>
      </c>
      <c r="G58" s="9" t="s">
        <v>168</v>
      </c>
      <c r="H58" s="5">
        <v>68.8</v>
      </c>
      <c r="I58" s="5">
        <f t="shared" si="5"/>
        <v>34.4</v>
      </c>
      <c r="J58" s="9">
        <v>82.1</v>
      </c>
      <c r="K58" s="9">
        <f t="shared" si="7"/>
        <v>41.05</v>
      </c>
      <c r="L58" s="9">
        <f t="shared" si="1"/>
        <v>75.44999999999999</v>
      </c>
      <c r="M58" s="9">
        <v>1</v>
      </c>
      <c r="N58" s="14" t="s">
        <v>5</v>
      </c>
    </row>
    <row r="59" spans="1:14" ht="19.5" customHeight="1">
      <c r="A59" s="4" t="s">
        <v>170</v>
      </c>
      <c r="B59" s="4" t="s">
        <v>166</v>
      </c>
      <c r="C59" s="9" t="s">
        <v>167</v>
      </c>
      <c r="D59" s="4" t="s">
        <v>3</v>
      </c>
      <c r="E59" s="9" t="s">
        <v>7</v>
      </c>
      <c r="F59" s="5">
        <v>1</v>
      </c>
      <c r="G59" s="9" t="s">
        <v>171</v>
      </c>
      <c r="H59" s="5">
        <v>66.3</v>
      </c>
      <c r="I59" s="5">
        <f t="shared" si="5"/>
        <v>33.15</v>
      </c>
      <c r="J59" s="9">
        <v>81.8</v>
      </c>
      <c r="K59" s="9">
        <f t="shared" si="7"/>
        <v>40.9</v>
      </c>
      <c r="L59" s="9">
        <f>I59+K59</f>
        <v>74.05</v>
      </c>
      <c r="M59" s="9">
        <v>2</v>
      </c>
      <c r="N59" s="9"/>
    </row>
    <row r="60" spans="1:14" ht="19.5" customHeight="1">
      <c r="A60" s="4" t="s">
        <v>169</v>
      </c>
      <c r="B60" s="4" t="s">
        <v>166</v>
      </c>
      <c r="C60" s="9" t="s">
        <v>167</v>
      </c>
      <c r="D60" s="4" t="s">
        <v>3</v>
      </c>
      <c r="E60" s="9" t="s">
        <v>7</v>
      </c>
      <c r="F60" s="5">
        <v>1</v>
      </c>
      <c r="G60" s="9" t="s">
        <v>43</v>
      </c>
      <c r="H60" s="5">
        <v>67.4</v>
      </c>
      <c r="I60" s="5">
        <f t="shared" si="5"/>
        <v>33.7</v>
      </c>
      <c r="J60" s="9">
        <v>79.3</v>
      </c>
      <c r="K60" s="9">
        <f t="shared" si="7"/>
        <v>39.65</v>
      </c>
      <c r="L60" s="9">
        <f t="shared" si="1"/>
        <v>73.35</v>
      </c>
      <c r="M60" s="9">
        <v>3</v>
      </c>
      <c r="N60" s="9"/>
    </row>
    <row r="61" spans="1:14" ht="19.5" customHeight="1">
      <c r="A61" s="11" t="s">
        <v>172</v>
      </c>
      <c r="B61" s="11" t="s">
        <v>173</v>
      </c>
      <c r="C61" s="12" t="s">
        <v>42</v>
      </c>
      <c r="D61" s="11" t="s">
        <v>3</v>
      </c>
      <c r="E61" s="12" t="s">
        <v>7</v>
      </c>
      <c r="F61" s="13">
        <v>1</v>
      </c>
      <c r="G61" s="12" t="s">
        <v>174</v>
      </c>
      <c r="H61" s="13">
        <v>69</v>
      </c>
      <c r="I61" s="13">
        <f t="shared" si="5"/>
        <v>34.5</v>
      </c>
      <c r="J61" s="12">
        <v>83.2</v>
      </c>
      <c r="K61" s="12">
        <f t="shared" si="7"/>
        <v>41.6</v>
      </c>
      <c r="L61" s="12">
        <f t="shared" si="1"/>
        <v>76.1</v>
      </c>
      <c r="M61" s="12">
        <v>1</v>
      </c>
      <c r="N61" s="15" t="s">
        <v>5</v>
      </c>
    </row>
    <row r="62" spans="1:14" ht="19.5" customHeight="1">
      <c r="A62" s="11" t="s">
        <v>175</v>
      </c>
      <c r="B62" s="11" t="s">
        <v>173</v>
      </c>
      <c r="C62" s="12" t="s">
        <v>42</v>
      </c>
      <c r="D62" s="11" t="s">
        <v>3</v>
      </c>
      <c r="E62" s="12" t="s">
        <v>7</v>
      </c>
      <c r="F62" s="13">
        <v>1</v>
      </c>
      <c r="G62" s="12" t="s">
        <v>41</v>
      </c>
      <c r="H62" s="13">
        <v>65</v>
      </c>
      <c r="I62" s="13">
        <f t="shared" si="5"/>
        <v>32.5</v>
      </c>
      <c r="J62" s="12">
        <v>80.5</v>
      </c>
      <c r="K62" s="12">
        <f t="shared" si="7"/>
        <v>40.25</v>
      </c>
      <c r="L62" s="12">
        <f t="shared" si="1"/>
        <v>72.75</v>
      </c>
      <c r="M62" s="12">
        <v>2</v>
      </c>
      <c r="N62" s="12"/>
    </row>
    <row r="63" spans="1:14" ht="19.5" customHeight="1">
      <c r="A63" s="4" t="s">
        <v>176</v>
      </c>
      <c r="B63" s="4" t="s">
        <v>46</v>
      </c>
      <c r="C63" s="9" t="s">
        <v>6</v>
      </c>
      <c r="D63" s="4" t="s">
        <v>3</v>
      </c>
      <c r="E63" s="9" t="s">
        <v>7</v>
      </c>
      <c r="F63" s="5">
        <v>1</v>
      </c>
      <c r="G63" s="9" t="s">
        <v>177</v>
      </c>
      <c r="H63" s="5">
        <v>70.9</v>
      </c>
      <c r="I63" s="5">
        <f t="shared" si="5"/>
        <v>35.45</v>
      </c>
      <c r="J63" s="9">
        <v>81.6</v>
      </c>
      <c r="K63" s="9">
        <f t="shared" si="7"/>
        <v>40.8</v>
      </c>
      <c r="L63" s="9">
        <f t="shared" si="1"/>
        <v>76.25</v>
      </c>
      <c r="M63" s="9">
        <v>1</v>
      </c>
      <c r="N63" s="14" t="s">
        <v>5</v>
      </c>
    </row>
    <row r="64" spans="1:14" ht="19.5" customHeight="1">
      <c r="A64" s="4" t="s">
        <v>180</v>
      </c>
      <c r="B64" s="4" t="s">
        <v>46</v>
      </c>
      <c r="C64" s="9" t="s">
        <v>6</v>
      </c>
      <c r="D64" s="4" t="s">
        <v>3</v>
      </c>
      <c r="E64" s="9" t="s">
        <v>7</v>
      </c>
      <c r="F64" s="5">
        <v>1</v>
      </c>
      <c r="G64" s="9" t="s">
        <v>181</v>
      </c>
      <c r="H64" s="5">
        <v>63.5</v>
      </c>
      <c r="I64" s="5">
        <f t="shared" si="5"/>
        <v>31.75</v>
      </c>
      <c r="J64" s="9">
        <v>80.6</v>
      </c>
      <c r="K64" s="9">
        <f t="shared" si="7"/>
        <v>40.3</v>
      </c>
      <c r="L64" s="9">
        <f>I64+K64</f>
        <v>72.05</v>
      </c>
      <c r="M64" s="9">
        <v>2</v>
      </c>
      <c r="N64" s="9"/>
    </row>
    <row r="65" spans="1:14" ht="19.5" customHeight="1">
      <c r="A65" s="4" t="s">
        <v>178</v>
      </c>
      <c r="B65" s="4" t="s">
        <v>46</v>
      </c>
      <c r="C65" s="9" t="s">
        <v>6</v>
      </c>
      <c r="D65" s="4" t="s">
        <v>3</v>
      </c>
      <c r="E65" s="9" t="s">
        <v>7</v>
      </c>
      <c r="F65" s="5">
        <v>1</v>
      </c>
      <c r="G65" s="9" t="s">
        <v>179</v>
      </c>
      <c r="H65" s="5">
        <v>63.7</v>
      </c>
      <c r="I65" s="5">
        <f t="shared" si="5"/>
        <v>31.85</v>
      </c>
      <c r="J65" s="9">
        <v>77.9</v>
      </c>
      <c r="K65" s="9">
        <f t="shared" si="7"/>
        <v>38.95</v>
      </c>
      <c r="L65" s="9">
        <f t="shared" si="1"/>
        <v>70.80000000000001</v>
      </c>
      <c r="M65" s="9">
        <v>3</v>
      </c>
      <c r="N65" s="9"/>
    </row>
    <row r="66" spans="1:14" ht="19.5" customHeight="1">
      <c r="A66" s="11" t="s">
        <v>182</v>
      </c>
      <c r="B66" s="11" t="s">
        <v>46</v>
      </c>
      <c r="C66" s="12" t="s">
        <v>6</v>
      </c>
      <c r="D66" s="11" t="s">
        <v>39</v>
      </c>
      <c r="E66" s="12" t="s">
        <v>7</v>
      </c>
      <c r="F66" s="13">
        <v>1</v>
      </c>
      <c r="G66" s="12" t="s">
        <v>183</v>
      </c>
      <c r="H66" s="13">
        <v>67.5</v>
      </c>
      <c r="I66" s="13">
        <f t="shared" si="5"/>
        <v>33.75</v>
      </c>
      <c r="J66" s="12">
        <v>82.5</v>
      </c>
      <c r="K66" s="12">
        <f t="shared" si="7"/>
        <v>41.25</v>
      </c>
      <c r="L66" s="12">
        <f t="shared" si="1"/>
        <v>75</v>
      </c>
      <c r="M66" s="12">
        <v>1</v>
      </c>
      <c r="N66" s="15" t="s">
        <v>5</v>
      </c>
    </row>
    <row r="67" spans="1:14" ht="19.5" customHeight="1">
      <c r="A67" s="11" t="s">
        <v>184</v>
      </c>
      <c r="B67" s="11" t="s">
        <v>46</v>
      </c>
      <c r="C67" s="12" t="s">
        <v>6</v>
      </c>
      <c r="D67" s="11" t="s">
        <v>39</v>
      </c>
      <c r="E67" s="12" t="s">
        <v>7</v>
      </c>
      <c r="F67" s="13">
        <v>1</v>
      </c>
      <c r="G67" s="12" t="s">
        <v>185</v>
      </c>
      <c r="H67" s="13">
        <v>65.2</v>
      </c>
      <c r="I67" s="13">
        <f t="shared" si="5"/>
        <v>32.6</v>
      </c>
      <c r="J67" s="12">
        <v>81</v>
      </c>
      <c r="K67" s="12">
        <f t="shared" si="7"/>
        <v>40.5</v>
      </c>
      <c r="L67" s="12">
        <f t="shared" si="1"/>
        <v>73.1</v>
      </c>
      <c r="M67" s="12">
        <v>2</v>
      </c>
      <c r="N67" s="12"/>
    </row>
    <row r="68" spans="1:14" ht="19.5" customHeight="1">
      <c r="A68" s="4" t="s">
        <v>186</v>
      </c>
      <c r="B68" s="4" t="s">
        <v>46</v>
      </c>
      <c r="C68" s="9" t="s">
        <v>6</v>
      </c>
      <c r="D68" s="4" t="s">
        <v>15</v>
      </c>
      <c r="E68" s="9" t="s">
        <v>7</v>
      </c>
      <c r="F68" s="5">
        <v>1</v>
      </c>
      <c r="G68" s="9" t="s">
        <v>187</v>
      </c>
      <c r="H68" s="5">
        <v>39.5</v>
      </c>
      <c r="I68" s="5">
        <f t="shared" si="2"/>
        <v>23.7</v>
      </c>
      <c r="J68" s="9">
        <v>72.5</v>
      </c>
      <c r="K68" s="9">
        <f>J68*0.4</f>
        <v>29</v>
      </c>
      <c r="L68" s="9">
        <f aca="true" t="shared" si="8" ref="L68:L87">I68+K68</f>
        <v>52.7</v>
      </c>
      <c r="M68" s="9">
        <v>1</v>
      </c>
      <c r="N68" s="14" t="s">
        <v>5</v>
      </c>
    </row>
    <row r="69" spans="1:14" ht="19.5" customHeight="1">
      <c r="A69" s="11" t="s">
        <v>188</v>
      </c>
      <c r="B69" s="11" t="s">
        <v>88</v>
      </c>
      <c r="C69" s="12" t="s">
        <v>13</v>
      </c>
      <c r="D69" s="11" t="s">
        <v>3</v>
      </c>
      <c r="E69" s="12" t="s">
        <v>7</v>
      </c>
      <c r="F69" s="13">
        <v>1</v>
      </c>
      <c r="G69" s="12" t="s">
        <v>189</v>
      </c>
      <c r="H69" s="13">
        <v>48.1</v>
      </c>
      <c r="I69" s="13">
        <f>H69*0.5</f>
        <v>24.05</v>
      </c>
      <c r="J69" s="12">
        <v>77.8</v>
      </c>
      <c r="K69" s="12">
        <f>J69*0.5</f>
        <v>38.9</v>
      </c>
      <c r="L69" s="12">
        <f t="shared" si="8"/>
        <v>62.95</v>
      </c>
      <c r="M69" s="12">
        <v>1</v>
      </c>
      <c r="N69" s="15" t="s">
        <v>5</v>
      </c>
    </row>
    <row r="70" spans="1:14" ht="19.5" customHeight="1">
      <c r="A70" s="4" t="s">
        <v>190</v>
      </c>
      <c r="B70" s="4" t="s">
        <v>88</v>
      </c>
      <c r="C70" s="9" t="s">
        <v>13</v>
      </c>
      <c r="D70" s="4" t="s">
        <v>12</v>
      </c>
      <c r="E70" s="9" t="s">
        <v>7</v>
      </c>
      <c r="F70" s="5">
        <v>3</v>
      </c>
      <c r="G70" s="9" t="s">
        <v>191</v>
      </c>
      <c r="H70" s="5">
        <v>58.5</v>
      </c>
      <c r="I70" s="5">
        <f aca="true" t="shared" si="9" ref="I70:I86">H70*0.6</f>
        <v>35.1</v>
      </c>
      <c r="J70" s="9">
        <v>75.08</v>
      </c>
      <c r="K70" s="9">
        <f aca="true" t="shared" si="10" ref="K70:K86">J70*0.4</f>
        <v>30.032</v>
      </c>
      <c r="L70" s="9">
        <f t="shared" si="8"/>
        <v>65.132</v>
      </c>
      <c r="M70" s="9">
        <v>1</v>
      </c>
      <c r="N70" s="14" t="s">
        <v>5</v>
      </c>
    </row>
    <row r="71" spans="1:14" ht="19.5" customHeight="1">
      <c r="A71" s="4" t="s">
        <v>192</v>
      </c>
      <c r="B71" s="4" t="s">
        <v>88</v>
      </c>
      <c r="C71" s="9" t="s">
        <v>13</v>
      </c>
      <c r="D71" s="4" t="s">
        <v>12</v>
      </c>
      <c r="E71" s="9" t="s">
        <v>7</v>
      </c>
      <c r="F71" s="5">
        <v>3</v>
      </c>
      <c r="G71" s="9" t="s">
        <v>193</v>
      </c>
      <c r="H71" s="5">
        <v>50</v>
      </c>
      <c r="I71" s="5">
        <f t="shared" si="9"/>
        <v>30</v>
      </c>
      <c r="J71" s="9">
        <v>80</v>
      </c>
      <c r="K71" s="9">
        <f t="shared" si="10"/>
        <v>32</v>
      </c>
      <c r="L71" s="9">
        <f t="shared" si="8"/>
        <v>62</v>
      </c>
      <c r="M71" s="9">
        <v>2</v>
      </c>
      <c r="N71" s="14" t="s">
        <v>5</v>
      </c>
    </row>
    <row r="72" spans="1:14" ht="19.5" customHeight="1">
      <c r="A72" s="11" t="s">
        <v>194</v>
      </c>
      <c r="B72" s="11" t="s">
        <v>88</v>
      </c>
      <c r="C72" s="12" t="s">
        <v>13</v>
      </c>
      <c r="D72" s="11" t="s">
        <v>15</v>
      </c>
      <c r="E72" s="12" t="s">
        <v>7</v>
      </c>
      <c r="F72" s="13">
        <v>1</v>
      </c>
      <c r="G72" s="12" t="s">
        <v>195</v>
      </c>
      <c r="H72" s="13">
        <v>61.5</v>
      </c>
      <c r="I72" s="13">
        <f t="shared" si="9"/>
        <v>36.9</v>
      </c>
      <c r="J72" s="12">
        <v>75.2</v>
      </c>
      <c r="K72" s="12">
        <f t="shared" si="10"/>
        <v>30.080000000000002</v>
      </c>
      <c r="L72" s="12">
        <f t="shared" si="8"/>
        <v>66.98</v>
      </c>
      <c r="M72" s="12">
        <v>1</v>
      </c>
      <c r="N72" s="15" t="s">
        <v>5</v>
      </c>
    </row>
    <row r="73" spans="1:14" ht="19.5" customHeight="1">
      <c r="A73" s="18" t="s">
        <v>196</v>
      </c>
      <c r="B73" s="18" t="s">
        <v>88</v>
      </c>
      <c r="C73" s="12" t="s">
        <v>13</v>
      </c>
      <c r="D73" s="18" t="s">
        <v>15</v>
      </c>
      <c r="E73" s="12" t="s">
        <v>7</v>
      </c>
      <c r="F73" s="19">
        <v>1</v>
      </c>
      <c r="G73" s="12" t="s">
        <v>197</v>
      </c>
      <c r="H73" s="19">
        <v>54.1</v>
      </c>
      <c r="I73" s="13">
        <f t="shared" si="9"/>
        <v>32.46</v>
      </c>
      <c r="J73" s="12">
        <v>76.1</v>
      </c>
      <c r="K73" s="12">
        <f t="shared" si="10"/>
        <v>30.439999999999998</v>
      </c>
      <c r="L73" s="12">
        <f t="shared" si="8"/>
        <v>62.9</v>
      </c>
      <c r="M73" s="12">
        <v>2</v>
      </c>
      <c r="N73" s="12"/>
    </row>
    <row r="74" spans="1:14" ht="19.5" customHeight="1">
      <c r="A74" s="18" t="s">
        <v>198</v>
      </c>
      <c r="B74" s="18" t="s">
        <v>88</v>
      </c>
      <c r="C74" s="12" t="s">
        <v>13</v>
      </c>
      <c r="D74" s="18" t="s">
        <v>15</v>
      </c>
      <c r="E74" s="12" t="s">
        <v>7</v>
      </c>
      <c r="F74" s="19">
        <v>1</v>
      </c>
      <c r="G74" s="12" t="s">
        <v>199</v>
      </c>
      <c r="H74" s="19">
        <v>40.7</v>
      </c>
      <c r="I74" s="13">
        <f t="shared" si="9"/>
        <v>24.42</v>
      </c>
      <c r="J74" s="12">
        <v>77.7</v>
      </c>
      <c r="K74" s="12">
        <f t="shared" si="10"/>
        <v>31.080000000000002</v>
      </c>
      <c r="L74" s="12">
        <f t="shared" si="8"/>
        <v>55.5</v>
      </c>
      <c r="M74" s="12">
        <v>3</v>
      </c>
      <c r="N74" s="12"/>
    </row>
    <row r="75" spans="1:14" ht="19.5" customHeight="1">
      <c r="A75" s="10" t="s">
        <v>200</v>
      </c>
      <c r="B75" s="10" t="s">
        <v>88</v>
      </c>
      <c r="C75" s="9" t="s">
        <v>13</v>
      </c>
      <c r="D75" s="10" t="s">
        <v>201</v>
      </c>
      <c r="E75" s="9" t="s">
        <v>7</v>
      </c>
      <c r="F75" s="6">
        <v>1</v>
      </c>
      <c r="G75" s="9" t="s">
        <v>202</v>
      </c>
      <c r="H75" s="6">
        <v>42.6</v>
      </c>
      <c r="I75" s="5">
        <f t="shared" si="9"/>
        <v>25.56</v>
      </c>
      <c r="J75" s="9">
        <v>77.6</v>
      </c>
      <c r="K75" s="9">
        <f t="shared" si="10"/>
        <v>31.04</v>
      </c>
      <c r="L75" s="9">
        <f t="shared" si="8"/>
        <v>56.599999999999994</v>
      </c>
      <c r="M75" s="9">
        <v>1</v>
      </c>
      <c r="N75" s="14" t="s">
        <v>5</v>
      </c>
    </row>
    <row r="76" spans="1:14" ht="19.5" customHeight="1">
      <c r="A76" s="4" t="s">
        <v>203</v>
      </c>
      <c r="B76" s="4" t="s">
        <v>88</v>
      </c>
      <c r="C76" s="9" t="s">
        <v>13</v>
      </c>
      <c r="D76" s="4" t="s">
        <v>201</v>
      </c>
      <c r="E76" s="9" t="s">
        <v>7</v>
      </c>
      <c r="F76" s="5">
        <v>1</v>
      </c>
      <c r="G76" s="9" t="s">
        <v>204</v>
      </c>
      <c r="H76" s="5">
        <v>42.3</v>
      </c>
      <c r="I76" s="5">
        <f t="shared" si="9"/>
        <v>25.38</v>
      </c>
      <c r="J76" s="9">
        <v>77.06</v>
      </c>
      <c r="K76" s="9">
        <f t="shared" si="10"/>
        <v>30.824</v>
      </c>
      <c r="L76" s="9">
        <f t="shared" si="8"/>
        <v>56.204</v>
      </c>
      <c r="M76" s="9">
        <v>2</v>
      </c>
      <c r="N76" s="9"/>
    </row>
    <row r="77" spans="1:14" ht="19.5" customHeight="1">
      <c r="A77" s="11" t="s">
        <v>205</v>
      </c>
      <c r="B77" s="11" t="s">
        <v>206</v>
      </c>
      <c r="C77" s="12" t="s">
        <v>11</v>
      </c>
      <c r="D77" s="11" t="s">
        <v>10</v>
      </c>
      <c r="E77" s="12" t="s">
        <v>7</v>
      </c>
      <c r="F77" s="13">
        <v>2</v>
      </c>
      <c r="G77" s="12" t="s">
        <v>207</v>
      </c>
      <c r="H77" s="13">
        <v>41.9</v>
      </c>
      <c r="I77" s="13">
        <f t="shared" si="9"/>
        <v>25.139999999999997</v>
      </c>
      <c r="J77" s="12">
        <v>77.44</v>
      </c>
      <c r="K77" s="12">
        <f t="shared" si="10"/>
        <v>30.976</v>
      </c>
      <c r="L77" s="12">
        <f t="shared" si="8"/>
        <v>56.116</v>
      </c>
      <c r="M77" s="12">
        <v>1</v>
      </c>
      <c r="N77" s="15" t="s">
        <v>5</v>
      </c>
    </row>
    <row r="78" spans="1:14" ht="19.5" customHeight="1">
      <c r="A78" s="4" t="s">
        <v>208</v>
      </c>
      <c r="B78" s="4" t="s">
        <v>206</v>
      </c>
      <c r="C78" s="9" t="s">
        <v>11</v>
      </c>
      <c r="D78" s="4" t="s">
        <v>15</v>
      </c>
      <c r="E78" s="9" t="s">
        <v>7</v>
      </c>
      <c r="F78" s="5">
        <v>1</v>
      </c>
      <c r="G78" s="9" t="s">
        <v>209</v>
      </c>
      <c r="H78" s="5">
        <v>60.1</v>
      </c>
      <c r="I78" s="5">
        <f t="shared" si="9"/>
        <v>36.06</v>
      </c>
      <c r="J78" s="9">
        <v>73.8</v>
      </c>
      <c r="K78" s="9">
        <f t="shared" si="10"/>
        <v>29.52</v>
      </c>
      <c r="L78" s="9">
        <f t="shared" si="8"/>
        <v>65.58</v>
      </c>
      <c r="M78" s="9">
        <v>1</v>
      </c>
      <c r="N78" s="14" t="s">
        <v>5</v>
      </c>
    </row>
    <row r="79" spans="1:14" ht="19.5" customHeight="1">
      <c r="A79" s="4" t="s">
        <v>210</v>
      </c>
      <c r="B79" s="4" t="s">
        <v>206</v>
      </c>
      <c r="C79" s="9" t="s">
        <v>11</v>
      </c>
      <c r="D79" s="4" t="s">
        <v>15</v>
      </c>
      <c r="E79" s="9" t="s">
        <v>7</v>
      </c>
      <c r="F79" s="5">
        <v>1</v>
      </c>
      <c r="G79" s="9" t="s">
        <v>211</v>
      </c>
      <c r="H79" s="5">
        <v>41.1</v>
      </c>
      <c r="I79" s="5">
        <f t="shared" si="9"/>
        <v>24.66</v>
      </c>
      <c r="J79" s="9">
        <v>82</v>
      </c>
      <c r="K79" s="9">
        <f t="shared" si="10"/>
        <v>32.800000000000004</v>
      </c>
      <c r="L79" s="9">
        <f t="shared" si="8"/>
        <v>57.46000000000001</v>
      </c>
      <c r="M79" s="9">
        <v>2</v>
      </c>
      <c r="N79" s="9"/>
    </row>
    <row r="80" spans="1:14" ht="19.5" customHeight="1">
      <c r="A80" s="11" t="s">
        <v>212</v>
      </c>
      <c r="B80" s="11" t="s">
        <v>213</v>
      </c>
      <c r="C80" s="12" t="s">
        <v>17</v>
      </c>
      <c r="D80" s="11" t="s">
        <v>12</v>
      </c>
      <c r="E80" s="12" t="s">
        <v>7</v>
      </c>
      <c r="F80" s="13">
        <v>1</v>
      </c>
      <c r="G80" s="12" t="s">
        <v>214</v>
      </c>
      <c r="H80" s="13">
        <v>64</v>
      </c>
      <c r="I80" s="13">
        <f t="shared" si="9"/>
        <v>38.4</v>
      </c>
      <c r="J80" s="12">
        <v>77.7</v>
      </c>
      <c r="K80" s="12">
        <f t="shared" si="10"/>
        <v>31.080000000000002</v>
      </c>
      <c r="L80" s="12">
        <f t="shared" si="8"/>
        <v>69.48</v>
      </c>
      <c r="M80" s="12">
        <v>1</v>
      </c>
      <c r="N80" s="15" t="s">
        <v>5</v>
      </c>
    </row>
    <row r="81" spans="1:14" ht="19.5" customHeight="1">
      <c r="A81" s="4" t="s">
        <v>215</v>
      </c>
      <c r="B81" s="4" t="s">
        <v>216</v>
      </c>
      <c r="C81" s="9" t="s">
        <v>217</v>
      </c>
      <c r="D81" s="4" t="s">
        <v>12</v>
      </c>
      <c r="E81" s="9" t="s">
        <v>7</v>
      </c>
      <c r="F81" s="5">
        <v>1</v>
      </c>
      <c r="G81" s="9" t="s">
        <v>218</v>
      </c>
      <c r="H81" s="5">
        <v>71</v>
      </c>
      <c r="I81" s="5">
        <f t="shared" si="9"/>
        <v>42.6</v>
      </c>
      <c r="J81" s="9">
        <v>77.36</v>
      </c>
      <c r="K81" s="9">
        <f t="shared" si="10"/>
        <v>30.944000000000003</v>
      </c>
      <c r="L81" s="9">
        <f t="shared" si="8"/>
        <v>73.54400000000001</v>
      </c>
      <c r="M81" s="9">
        <v>1</v>
      </c>
      <c r="N81" s="14" t="s">
        <v>5</v>
      </c>
    </row>
    <row r="82" spans="1:14" ht="19.5" customHeight="1">
      <c r="A82" s="11" t="s">
        <v>219</v>
      </c>
      <c r="B82" s="11" t="s">
        <v>220</v>
      </c>
      <c r="C82" s="12" t="s">
        <v>16</v>
      </c>
      <c r="D82" s="11" t="s">
        <v>10</v>
      </c>
      <c r="E82" s="12" t="s">
        <v>7</v>
      </c>
      <c r="F82" s="13">
        <v>1</v>
      </c>
      <c r="G82" s="12" t="s">
        <v>221</v>
      </c>
      <c r="H82" s="13">
        <v>38.5</v>
      </c>
      <c r="I82" s="13">
        <f t="shared" si="9"/>
        <v>23.099999999999998</v>
      </c>
      <c r="J82" s="12">
        <v>75.74</v>
      </c>
      <c r="K82" s="12">
        <f t="shared" si="10"/>
        <v>30.296</v>
      </c>
      <c r="L82" s="12">
        <f t="shared" si="8"/>
        <v>53.396</v>
      </c>
      <c r="M82" s="12">
        <v>1</v>
      </c>
      <c r="N82" s="15" t="s">
        <v>5</v>
      </c>
    </row>
    <row r="83" spans="1:14" ht="19.5" customHeight="1">
      <c r="A83" s="4" t="s">
        <v>222</v>
      </c>
      <c r="B83" s="4" t="s">
        <v>123</v>
      </c>
      <c r="C83" s="9" t="s">
        <v>18</v>
      </c>
      <c r="D83" s="4" t="s">
        <v>12</v>
      </c>
      <c r="E83" s="9" t="s">
        <v>7</v>
      </c>
      <c r="F83" s="5">
        <v>1</v>
      </c>
      <c r="G83" s="9" t="s">
        <v>223</v>
      </c>
      <c r="H83" s="5">
        <v>64.5</v>
      </c>
      <c r="I83" s="5">
        <f t="shared" si="9"/>
        <v>38.699999999999996</v>
      </c>
      <c r="J83" s="9">
        <v>79.16</v>
      </c>
      <c r="K83" s="9">
        <f t="shared" si="10"/>
        <v>31.664</v>
      </c>
      <c r="L83" s="9">
        <f t="shared" si="8"/>
        <v>70.364</v>
      </c>
      <c r="M83" s="9">
        <v>1</v>
      </c>
      <c r="N83" s="14" t="s">
        <v>5</v>
      </c>
    </row>
    <row r="84" spans="1:14" ht="19.5" customHeight="1">
      <c r="A84" s="4" t="s">
        <v>224</v>
      </c>
      <c r="B84" s="4" t="s">
        <v>123</v>
      </c>
      <c r="C84" s="9" t="s">
        <v>18</v>
      </c>
      <c r="D84" s="4" t="s">
        <v>12</v>
      </c>
      <c r="E84" s="9" t="s">
        <v>7</v>
      </c>
      <c r="F84" s="5">
        <v>1</v>
      </c>
      <c r="G84" s="9" t="s">
        <v>225</v>
      </c>
      <c r="H84" s="5">
        <v>52.5</v>
      </c>
      <c r="I84" s="5">
        <f t="shared" si="9"/>
        <v>31.5</v>
      </c>
      <c r="J84" s="9">
        <v>74.1</v>
      </c>
      <c r="K84" s="9">
        <f t="shared" si="10"/>
        <v>29.64</v>
      </c>
      <c r="L84" s="9">
        <f t="shared" si="8"/>
        <v>61.14</v>
      </c>
      <c r="M84" s="9">
        <v>2</v>
      </c>
      <c r="N84" s="9"/>
    </row>
    <row r="85" spans="1:14" ht="19.5" customHeight="1">
      <c r="A85" s="11" t="s">
        <v>226</v>
      </c>
      <c r="B85" s="11" t="s">
        <v>227</v>
      </c>
      <c r="C85" s="12" t="s">
        <v>25</v>
      </c>
      <c r="D85" s="11" t="s">
        <v>10</v>
      </c>
      <c r="E85" s="12" t="s">
        <v>7</v>
      </c>
      <c r="F85" s="13">
        <v>1</v>
      </c>
      <c r="G85" s="12" t="s">
        <v>228</v>
      </c>
      <c r="H85" s="13">
        <v>47.2</v>
      </c>
      <c r="I85" s="13">
        <f t="shared" si="9"/>
        <v>28.32</v>
      </c>
      <c r="J85" s="12">
        <v>75.7</v>
      </c>
      <c r="K85" s="12">
        <f t="shared" si="10"/>
        <v>30.28</v>
      </c>
      <c r="L85" s="12">
        <f t="shared" si="8"/>
        <v>58.6</v>
      </c>
      <c r="M85" s="12">
        <v>1</v>
      </c>
      <c r="N85" s="15" t="s">
        <v>5</v>
      </c>
    </row>
    <row r="86" spans="1:14" ht="19.5" customHeight="1">
      <c r="A86" s="11" t="s">
        <v>229</v>
      </c>
      <c r="B86" s="11" t="s">
        <v>227</v>
      </c>
      <c r="C86" s="12" t="s">
        <v>25</v>
      </c>
      <c r="D86" s="11" t="s">
        <v>10</v>
      </c>
      <c r="E86" s="12" t="s">
        <v>7</v>
      </c>
      <c r="F86" s="13">
        <v>1</v>
      </c>
      <c r="G86" s="12" t="s">
        <v>230</v>
      </c>
      <c r="H86" s="13">
        <v>38.5</v>
      </c>
      <c r="I86" s="13">
        <f t="shared" si="9"/>
        <v>23.099999999999998</v>
      </c>
      <c r="J86" s="12">
        <v>74.6</v>
      </c>
      <c r="K86" s="12">
        <f t="shared" si="10"/>
        <v>29.84</v>
      </c>
      <c r="L86" s="12">
        <f t="shared" si="8"/>
        <v>52.94</v>
      </c>
      <c r="M86" s="12">
        <v>2</v>
      </c>
      <c r="N86" s="12"/>
    </row>
    <row r="87" spans="1:14" ht="19.5" customHeight="1">
      <c r="A87" s="4" t="s">
        <v>231</v>
      </c>
      <c r="B87" s="4" t="s">
        <v>232</v>
      </c>
      <c r="C87" s="9" t="s">
        <v>40</v>
      </c>
      <c r="D87" s="4" t="s">
        <v>3</v>
      </c>
      <c r="E87" s="9" t="s">
        <v>4</v>
      </c>
      <c r="F87" s="5">
        <v>1</v>
      </c>
      <c r="G87" s="9" t="s">
        <v>233</v>
      </c>
      <c r="H87" s="5">
        <v>40.9</v>
      </c>
      <c r="I87" s="5">
        <f>H87*0.5</f>
        <v>20.45</v>
      </c>
      <c r="J87" s="9">
        <v>72.9</v>
      </c>
      <c r="K87" s="9">
        <f>J87*0.5</f>
        <v>36.45</v>
      </c>
      <c r="L87" s="9">
        <f t="shared" si="8"/>
        <v>56.900000000000006</v>
      </c>
      <c r="M87" s="9">
        <v>1</v>
      </c>
      <c r="N87" s="14" t="s">
        <v>5</v>
      </c>
    </row>
  </sheetData>
  <sheetProtection/>
  <mergeCells count="2">
    <mergeCell ref="A1:N1"/>
    <mergeCell ref="A2:N2"/>
  </mergeCells>
  <printOptions/>
  <pageMargins left="0.699305555555556" right="0.699305555555556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2018-05-06T12:23:14Z</cp:lastPrinted>
  <dcterms:created xsi:type="dcterms:W3CDTF">1996-12-17T01:32:42Z</dcterms:created>
  <dcterms:modified xsi:type="dcterms:W3CDTF">2020-10-17T12:43:52Z</dcterms:modified>
  <cp:category/>
  <cp:version/>
  <cp:contentType/>
  <cp:contentStatus/>
</cp:coreProperties>
</file>