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体检、考察人员名单" sheetId="17" r:id="rId1"/>
  </sheets>
  <calcPr calcId="144525"/>
</workbook>
</file>

<file path=xl/sharedStrings.xml><?xml version="1.0" encoding="utf-8"?>
<sst xmlns="http://schemas.openxmlformats.org/spreadsheetml/2006/main" count="423" uniqueCount="182">
  <si>
    <t>随州市法院系统2020年度招聘雇员制书记员入围体检、考察人员名单</t>
  </si>
  <si>
    <t>姓名</t>
  </si>
  <si>
    <t>准考证号</t>
  </si>
  <si>
    <t xml:space="preserve"> 招聘法院</t>
  </si>
  <si>
    <t>报考岗位</t>
  </si>
  <si>
    <t>职位代码</t>
  </si>
  <si>
    <t>招聘计划</t>
  </si>
  <si>
    <t>笔试成绩</t>
  </si>
  <si>
    <t>笔试折算分数</t>
  </si>
  <si>
    <t>职业技能测试成绩（正确字／分钟）</t>
  </si>
  <si>
    <t>职业技能测试分数</t>
  </si>
  <si>
    <t>职业技能测试折算分数</t>
  </si>
  <si>
    <t>面试分数</t>
  </si>
  <si>
    <t>面试折算分数</t>
  </si>
  <si>
    <t>加分</t>
  </si>
  <si>
    <t>综合成绩</t>
  </si>
  <si>
    <t>综合成绩排名</t>
  </si>
  <si>
    <t>许凯</t>
  </si>
  <si>
    <t>214204012112</t>
  </si>
  <si>
    <t>随州市中级人民法院</t>
  </si>
  <si>
    <t>雇员制书记员岗1</t>
  </si>
  <si>
    <t>140101</t>
  </si>
  <si>
    <t>16</t>
  </si>
  <si>
    <t>62</t>
  </si>
  <si>
    <t>119</t>
  </si>
  <si>
    <t>周剑</t>
  </si>
  <si>
    <t>214204012928</t>
  </si>
  <si>
    <t>67</t>
  </si>
  <si>
    <t>91</t>
  </si>
  <si>
    <t>尹琢翔</t>
  </si>
  <si>
    <t>214204011617</t>
  </si>
  <si>
    <t>71</t>
  </si>
  <si>
    <t>84</t>
  </si>
  <si>
    <t>钟文静</t>
  </si>
  <si>
    <t>214204011510</t>
  </si>
  <si>
    <t>70</t>
  </si>
  <si>
    <t>83</t>
  </si>
  <si>
    <t>黄念念</t>
  </si>
  <si>
    <t>214204012912</t>
  </si>
  <si>
    <t>82</t>
  </si>
  <si>
    <t>汤家灿</t>
  </si>
  <si>
    <t>214204012808</t>
  </si>
  <si>
    <t>72</t>
  </si>
  <si>
    <t>代佳霓</t>
  </si>
  <si>
    <t>214204011922</t>
  </si>
  <si>
    <t>63</t>
  </si>
  <si>
    <t>92</t>
  </si>
  <si>
    <t>张帝</t>
  </si>
  <si>
    <t>214204012026</t>
  </si>
  <si>
    <t>65</t>
  </si>
  <si>
    <t>王锐</t>
  </si>
  <si>
    <t>214204012904</t>
  </si>
  <si>
    <t>吕运鸿</t>
  </si>
  <si>
    <t>214204011812</t>
  </si>
  <si>
    <t>61</t>
  </si>
  <si>
    <t>周胤茹</t>
  </si>
  <si>
    <t>214204011924</t>
  </si>
  <si>
    <t>54</t>
  </si>
  <si>
    <t>95</t>
  </si>
  <si>
    <t>邹圣美</t>
  </si>
  <si>
    <t>214204012812</t>
  </si>
  <si>
    <t>64</t>
  </si>
  <si>
    <t>76</t>
  </si>
  <si>
    <t>郝明</t>
  </si>
  <si>
    <t>214204012819</t>
  </si>
  <si>
    <t>59</t>
  </si>
  <si>
    <t>邓新星</t>
  </si>
  <si>
    <t>214204012915</t>
  </si>
  <si>
    <t>李慧骏</t>
  </si>
  <si>
    <t>214204012920</t>
  </si>
  <si>
    <t>66</t>
  </si>
  <si>
    <t>刘茜</t>
  </si>
  <si>
    <t>214204012501</t>
  </si>
  <si>
    <t>60</t>
  </si>
  <si>
    <t>程真</t>
  </si>
  <si>
    <t>214204012328</t>
  </si>
  <si>
    <t>随州市基层法院雇员制书记员岗1</t>
  </si>
  <si>
    <t>140103</t>
  </si>
  <si>
    <t>90</t>
  </si>
  <si>
    <t>石琳</t>
  </si>
  <si>
    <t>214204011616</t>
  </si>
  <si>
    <t>56</t>
  </si>
  <si>
    <t>80</t>
  </si>
  <si>
    <t>张又文</t>
  </si>
  <si>
    <t>214204012212</t>
  </si>
  <si>
    <t>随州市基层法院雇员制书记员岗2</t>
  </si>
  <si>
    <t>140104</t>
  </si>
  <si>
    <t>141</t>
  </si>
  <si>
    <t>姜玥</t>
  </si>
  <si>
    <t>214204012017</t>
  </si>
  <si>
    <t>58</t>
  </si>
  <si>
    <t>101</t>
  </si>
  <si>
    <t>周怡</t>
  </si>
  <si>
    <t>214204012319</t>
  </si>
  <si>
    <t>79</t>
  </si>
  <si>
    <t>程竞聪</t>
  </si>
  <si>
    <t>214204012028</t>
  </si>
  <si>
    <t>练盼</t>
  </si>
  <si>
    <t>214204012710</t>
  </si>
  <si>
    <t>73</t>
  </si>
  <si>
    <t>江春风</t>
  </si>
  <si>
    <t>214204012322</t>
  </si>
  <si>
    <t>52</t>
  </si>
  <si>
    <t>88</t>
  </si>
  <si>
    <t>赵爱丽</t>
  </si>
  <si>
    <t>214204012401</t>
  </si>
  <si>
    <t>孙雯</t>
  </si>
  <si>
    <t>214204011909</t>
  </si>
  <si>
    <t>49</t>
  </si>
  <si>
    <t>宋明轩</t>
  </si>
  <si>
    <t>214204011823</t>
  </si>
  <si>
    <t>随县人民法院</t>
  </si>
  <si>
    <t>雇员制书记员岗</t>
  </si>
  <si>
    <t>140201</t>
  </si>
  <si>
    <t>2</t>
  </si>
  <si>
    <t>112</t>
  </si>
  <si>
    <t>陈小龙</t>
  </si>
  <si>
    <t>214204012428</t>
  </si>
  <si>
    <t>胡丹</t>
  </si>
  <si>
    <t>214204011801</t>
  </si>
  <si>
    <t>广水市人民法院</t>
  </si>
  <si>
    <t>140301</t>
  </si>
  <si>
    <t>19</t>
  </si>
  <si>
    <t>李广</t>
  </si>
  <si>
    <t>214204011629</t>
  </si>
  <si>
    <t>杨恒</t>
  </si>
  <si>
    <t>214204012709</t>
  </si>
  <si>
    <t>78</t>
  </si>
  <si>
    <t>汪淼</t>
  </si>
  <si>
    <t>214204012103</t>
  </si>
  <si>
    <t>张杨</t>
  </si>
  <si>
    <t>214204011511</t>
  </si>
  <si>
    <t>77</t>
  </si>
  <si>
    <t>刘静雯</t>
  </si>
  <si>
    <t>214204013103</t>
  </si>
  <si>
    <t>刘一璐</t>
  </si>
  <si>
    <t>214204012810</t>
  </si>
  <si>
    <t>郭梦星</t>
  </si>
  <si>
    <t>214204012416</t>
  </si>
  <si>
    <t>程耿</t>
  </si>
  <si>
    <t>214204011526</t>
  </si>
  <si>
    <t>易媛媛</t>
  </si>
  <si>
    <t>214204011721</t>
  </si>
  <si>
    <t>付瑞杰</t>
  </si>
  <si>
    <t>214204012605</t>
  </si>
  <si>
    <t>黄怡然</t>
  </si>
  <si>
    <t>214204012926</t>
  </si>
  <si>
    <t>詹加志</t>
  </si>
  <si>
    <t>214204011720</t>
  </si>
  <si>
    <t>周正</t>
  </si>
  <si>
    <t>214204011604</t>
  </si>
  <si>
    <t>王艳红</t>
  </si>
  <si>
    <t>214204012109</t>
  </si>
  <si>
    <t>张甜甜</t>
  </si>
  <si>
    <t>214204011603</t>
  </si>
  <si>
    <t>50</t>
  </si>
  <si>
    <t>69</t>
  </si>
  <si>
    <t>鲁浩然</t>
  </si>
  <si>
    <t>214204011728</t>
  </si>
  <si>
    <t>57</t>
  </si>
  <si>
    <t>王子胤</t>
  </si>
  <si>
    <t>214204012624</t>
  </si>
  <si>
    <t>75</t>
  </si>
  <si>
    <t>李丽丽</t>
  </si>
  <si>
    <t>214204012602</t>
  </si>
  <si>
    <t>李雪</t>
  </si>
  <si>
    <t>214204011605</t>
  </si>
  <si>
    <t>随州市曾都区人民法院</t>
  </si>
  <si>
    <t>140401</t>
  </si>
  <si>
    <t>5</t>
  </si>
  <si>
    <t>86</t>
  </si>
  <si>
    <t>张馨予</t>
  </si>
  <si>
    <t>214204011921</t>
  </si>
  <si>
    <t>102</t>
  </si>
  <si>
    <t>金姝彤</t>
  </si>
  <si>
    <t>214204012215</t>
  </si>
  <si>
    <t>108</t>
  </si>
  <si>
    <t>乔玥</t>
  </si>
  <si>
    <t>214204012226</t>
  </si>
  <si>
    <t>128</t>
  </si>
  <si>
    <t>周雅姝</t>
  </si>
  <si>
    <t>214204013002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</si>
</sst>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0"/>
      <color indexed="8"/>
      <name val="仿宋_GB2312"/>
      <charset val="134"/>
    </font>
    <font>
      <b/>
      <sz val="10"/>
      <color indexed="8"/>
      <name val="黑体"/>
      <charset val="134"/>
    </font>
    <font>
      <b/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"/>
      <name val="黑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sz val="12"/>
      <color indexed="8"/>
      <name val="仿宋_GB2312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8" borderId="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4"/>
  <sheetViews>
    <sheetView tabSelected="1" workbookViewId="0">
      <selection activeCell="S52" sqref="S52"/>
    </sheetView>
  </sheetViews>
  <sheetFormatPr defaultColWidth="9" defaultRowHeight="13.5"/>
  <cols>
    <col min="2" max="2" width="16.625" customWidth="1"/>
    <col min="3" max="3" width="21.125" customWidth="1"/>
    <col min="4" max="4" width="19.625" customWidth="1"/>
    <col min="5" max="5" width="9.125" customWidth="1"/>
    <col min="6" max="6" width="6.625" customWidth="1"/>
    <col min="7" max="7" width="6.125" customWidth="1"/>
    <col min="9" max="9" width="6.75" customWidth="1"/>
    <col min="10" max="10" width="7.25" customWidth="1"/>
    <col min="12" max="13" width="9" customWidth="1"/>
    <col min="14" max="14" width="5.875" customWidth="1"/>
    <col min="15" max="15" width="11.375" customWidth="1"/>
    <col min="16" max="16" width="6.125" customWidth="1"/>
  </cols>
  <sheetData>
    <row r="1" s="1" customFormat="1" ht="51" customHeight="1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2" customFormat="1" ht="69.75" customHeight="1" spans="1:16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6" t="s">
        <v>7</v>
      </c>
      <c r="H2" s="6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</row>
    <row r="3" ht="36" customHeight="1" spans="1:16">
      <c r="A3" s="9" t="s">
        <v>17</v>
      </c>
      <c r="B3" s="9" t="s">
        <v>18</v>
      </c>
      <c r="C3" s="10" t="s">
        <v>19</v>
      </c>
      <c r="D3" s="11" t="s">
        <v>20</v>
      </c>
      <c r="E3" s="11" t="s">
        <v>21</v>
      </c>
      <c r="F3" s="10" t="s">
        <v>22</v>
      </c>
      <c r="G3" s="9" t="s">
        <v>23</v>
      </c>
      <c r="H3" s="9">
        <f t="shared" ref="H3:H18" si="0">G3*0.3</f>
        <v>18.6</v>
      </c>
      <c r="I3" s="9" t="s">
        <v>24</v>
      </c>
      <c r="J3" s="9">
        <f t="shared" ref="J3:J18" si="1">60+(I3-60)*0.4</f>
        <v>83.6</v>
      </c>
      <c r="K3" s="9">
        <f t="shared" ref="K3:K18" si="2">J3*0.4</f>
        <v>33.44</v>
      </c>
      <c r="L3" s="9">
        <v>82.6</v>
      </c>
      <c r="M3" s="9">
        <f t="shared" ref="M3:M18" si="3">L3*0.3</f>
        <v>24.78</v>
      </c>
      <c r="N3" s="9"/>
      <c r="O3" s="9">
        <f>H3+K3+M3+N3</f>
        <v>76.82</v>
      </c>
      <c r="P3" s="13">
        <v>1</v>
      </c>
    </row>
    <row r="4" ht="36" customHeight="1" spans="1:16">
      <c r="A4" s="9" t="s">
        <v>25</v>
      </c>
      <c r="B4" s="9" t="s">
        <v>26</v>
      </c>
      <c r="C4" s="10" t="s">
        <v>19</v>
      </c>
      <c r="D4" s="11" t="s">
        <v>20</v>
      </c>
      <c r="E4" s="11" t="s">
        <v>21</v>
      </c>
      <c r="F4" s="10" t="s">
        <v>22</v>
      </c>
      <c r="G4" s="9" t="s">
        <v>27</v>
      </c>
      <c r="H4" s="9">
        <f t="shared" si="0"/>
        <v>20.1</v>
      </c>
      <c r="I4" s="9" t="s">
        <v>28</v>
      </c>
      <c r="J4" s="9">
        <f t="shared" si="1"/>
        <v>72.4</v>
      </c>
      <c r="K4" s="9">
        <f t="shared" si="2"/>
        <v>28.96</v>
      </c>
      <c r="L4" s="9">
        <v>85.4</v>
      </c>
      <c r="M4" s="9">
        <f t="shared" si="3"/>
        <v>25.62</v>
      </c>
      <c r="N4" s="9"/>
      <c r="O4" s="9">
        <f t="shared" ref="O4:O18" si="4">H4+K4+M4+N4</f>
        <v>74.68</v>
      </c>
      <c r="P4" s="13">
        <v>2</v>
      </c>
    </row>
    <row r="5" ht="36" customHeight="1" spans="1:16">
      <c r="A5" s="9" t="s">
        <v>29</v>
      </c>
      <c r="B5" s="9" t="s">
        <v>30</v>
      </c>
      <c r="C5" s="10" t="s">
        <v>19</v>
      </c>
      <c r="D5" s="11" t="s">
        <v>20</v>
      </c>
      <c r="E5" s="11" t="s">
        <v>21</v>
      </c>
      <c r="F5" s="10" t="s">
        <v>22</v>
      </c>
      <c r="G5" s="9" t="s">
        <v>31</v>
      </c>
      <c r="H5" s="9">
        <f t="shared" si="0"/>
        <v>21.3</v>
      </c>
      <c r="I5" s="9" t="s">
        <v>32</v>
      </c>
      <c r="J5" s="9">
        <f t="shared" si="1"/>
        <v>69.6</v>
      </c>
      <c r="K5" s="9">
        <f t="shared" si="2"/>
        <v>27.84</v>
      </c>
      <c r="L5" s="9">
        <v>84</v>
      </c>
      <c r="M5" s="9">
        <f t="shared" si="3"/>
        <v>25.2</v>
      </c>
      <c r="N5" s="9"/>
      <c r="O5" s="9">
        <f t="shared" si="4"/>
        <v>74.34</v>
      </c>
      <c r="P5" s="13">
        <v>3</v>
      </c>
    </row>
    <row r="6" ht="36" customHeight="1" spans="1:16">
      <c r="A6" s="9" t="s">
        <v>33</v>
      </c>
      <c r="B6" s="9" t="s">
        <v>34</v>
      </c>
      <c r="C6" s="10" t="s">
        <v>19</v>
      </c>
      <c r="D6" s="11" t="s">
        <v>20</v>
      </c>
      <c r="E6" s="11" t="s">
        <v>21</v>
      </c>
      <c r="F6" s="10" t="s">
        <v>22</v>
      </c>
      <c r="G6" s="9" t="s">
        <v>35</v>
      </c>
      <c r="H6" s="9">
        <f t="shared" si="0"/>
        <v>21</v>
      </c>
      <c r="I6" s="9" t="s">
        <v>36</v>
      </c>
      <c r="J6" s="9">
        <f t="shared" si="1"/>
        <v>69.2</v>
      </c>
      <c r="K6" s="9">
        <f t="shared" si="2"/>
        <v>27.68</v>
      </c>
      <c r="L6" s="9">
        <v>85</v>
      </c>
      <c r="M6" s="9">
        <f t="shared" si="3"/>
        <v>25.5</v>
      </c>
      <c r="N6" s="9"/>
      <c r="O6" s="9">
        <f t="shared" si="4"/>
        <v>74.18</v>
      </c>
      <c r="P6" s="13">
        <v>4</v>
      </c>
    </row>
    <row r="7" ht="36" customHeight="1" spans="1:16">
      <c r="A7" s="9" t="s">
        <v>37</v>
      </c>
      <c r="B7" s="9" t="s">
        <v>38</v>
      </c>
      <c r="C7" s="10" t="s">
        <v>19</v>
      </c>
      <c r="D7" s="11" t="s">
        <v>20</v>
      </c>
      <c r="E7" s="11" t="s">
        <v>21</v>
      </c>
      <c r="F7" s="10" t="s">
        <v>22</v>
      </c>
      <c r="G7" s="9" t="s">
        <v>27</v>
      </c>
      <c r="H7" s="9">
        <f t="shared" si="0"/>
        <v>20.1</v>
      </c>
      <c r="I7" s="9" t="s">
        <v>39</v>
      </c>
      <c r="J7" s="9">
        <f t="shared" si="1"/>
        <v>68.8</v>
      </c>
      <c r="K7" s="9">
        <f t="shared" si="2"/>
        <v>27.52</v>
      </c>
      <c r="L7" s="9">
        <v>83.2</v>
      </c>
      <c r="M7" s="9">
        <f t="shared" si="3"/>
        <v>24.96</v>
      </c>
      <c r="N7" s="9"/>
      <c r="O7" s="9">
        <f t="shared" si="4"/>
        <v>72.58</v>
      </c>
      <c r="P7" s="13">
        <v>5</v>
      </c>
    </row>
    <row r="8" ht="36" customHeight="1" spans="1:16">
      <c r="A8" s="9" t="s">
        <v>40</v>
      </c>
      <c r="B8" s="9" t="s">
        <v>41</v>
      </c>
      <c r="C8" s="10" t="s">
        <v>19</v>
      </c>
      <c r="D8" s="11" t="s">
        <v>20</v>
      </c>
      <c r="E8" s="11" t="s">
        <v>21</v>
      </c>
      <c r="F8" s="10" t="s">
        <v>22</v>
      </c>
      <c r="G8" s="9" t="s">
        <v>35</v>
      </c>
      <c r="H8" s="9">
        <f t="shared" si="0"/>
        <v>21</v>
      </c>
      <c r="I8" s="9" t="s">
        <v>42</v>
      </c>
      <c r="J8" s="9">
        <f t="shared" si="1"/>
        <v>64.8</v>
      </c>
      <c r="K8" s="9">
        <f t="shared" si="2"/>
        <v>25.92</v>
      </c>
      <c r="L8" s="9">
        <v>84.2</v>
      </c>
      <c r="M8" s="9">
        <f t="shared" si="3"/>
        <v>25.26</v>
      </c>
      <c r="N8" s="9"/>
      <c r="O8" s="9">
        <f t="shared" si="4"/>
        <v>72.18</v>
      </c>
      <c r="P8" s="13">
        <v>6</v>
      </c>
    </row>
    <row r="9" ht="36" customHeight="1" spans="1:16">
      <c r="A9" s="9" t="s">
        <v>43</v>
      </c>
      <c r="B9" s="9" t="s">
        <v>44</v>
      </c>
      <c r="C9" s="10" t="s">
        <v>19</v>
      </c>
      <c r="D9" s="11" t="s">
        <v>20</v>
      </c>
      <c r="E9" s="11" t="s">
        <v>21</v>
      </c>
      <c r="F9" s="10" t="s">
        <v>22</v>
      </c>
      <c r="G9" s="9" t="s">
        <v>45</v>
      </c>
      <c r="H9" s="9">
        <f t="shared" si="0"/>
        <v>18.9</v>
      </c>
      <c r="I9" s="9" t="s">
        <v>46</v>
      </c>
      <c r="J9" s="9">
        <f t="shared" si="1"/>
        <v>72.8</v>
      </c>
      <c r="K9" s="9">
        <f t="shared" si="2"/>
        <v>29.12</v>
      </c>
      <c r="L9" s="9">
        <v>80.5</v>
      </c>
      <c r="M9" s="9">
        <f t="shared" si="3"/>
        <v>24.15</v>
      </c>
      <c r="N9" s="9"/>
      <c r="O9" s="9">
        <f t="shared" si="4"/>
        <v>72.17</v>
      </c>
      <c r="P9" s="13">
        <v>7</v>
      </c>
    </row>
    <row r="10" ht="36" customHeight="1" spans="1:16">
      <c r="A10" s="9" t="s">
        <v>47</v>
      </c>
      <c r="B10" s="9" t="s">
        <v>48</v>
      </c>
      <c r="C10" s="10" t="s">
        <v>19</v>
      </c>
      <c r="D10" s="11" t="s">
        <v>20</v>
      </c>
      <c r="E10" s="11" t="s">
        <v>21</v>
      </c>
      <c r="F10" s="10" t="s">
        <v>22</v>
      </c>
      <c r="G10" s="9" t="s">
        <v>49</v>
      </c>
      <c r="H10" s="9">
        <f t="shared" si="0"/>
        <v>19.5</v>
      </c>
      <c r="I10" s="9" t="s">
        <v>36</v>
      </c>
      <c r="J10" s="9">
        <f t="shared" si="1"/>
        <v>69.2</v>
      </c>
      <c r="K10" s="9">
        <f t="shared" si="2"/>
        <v>27.68</v>
      </c>
      <c r="L10" s="9">
        <v>81.6</v>
      </c>
      <c r="M10" s="9">
        <f t="shared" si="3"/>
        <v>24.48</v>
      </c>
      <c r="N10" s="9"/>
      <c r="O10" s="9">
        <f t="shared" si="4"/>
        <v>71.66</v>
      </c>
      <c r="P10" s="13">
        <v>8</v>
      </c>
    </row>
    <row r="11" ht="36" customHeight="1" spans="1:16">
      <c r="A11" s="9" t="s">
        <v>50</v>
      </c>
      <c r="B11" s="9" t="s">
        <v>51</v>
      </c>
      <c r="C11" s="10" t="s">
        <v>19</v>
      </c>
      <c r="D11" s="11" t="s">
        <v>20</v>
      </c>
      <c r="E11" s="11" t="s">
        <v>21</v>
      </c>
      <c r="F11" s="10" t="s">
        <v>22</v>
      </c>
      <c r="G11" s="9" t="s">
        <v>23</v>
      </c>
      <c r="H11" s="9">
        <f t="shared" si="0"/>
        <v>18.6</v>
      </c>
      <c r="I11" s="9" t="s">
        <v>36</v>
      </c>
      <c r="J11" s="9">
        <f t="shared" si="1"/>
        <v>69.2</v>
      </c>
      <c r="K11" s="9">
        <f t="shared" si="2"/>
        <v>27.68</v>
      </c>
      <c r="L11" s="9">
        <v>84.4</v>
      </c>
      <c r="M11" s="9">
        <f t="shared" si="3"/>
        <v>25.32</v>
      </c>
      <c r="N11" s="9"/>
      <c r="O11" s="9">
        <f t="shared" si="4"/>
        <v>71.6</v>
      </c>
      <c r="P11" s="13">
        <v>9</v>
      </c>
    </row>
    <row r="12" ht="36" customHeight="1" spans="1:16">
      <c r="A12" s="9" t="s">
        <v>52</v>
      </c>
      <c r="B12" s="9" t="s">
        <v>53</v>
      </c>
      <c r="C12" s="10" t="s">
        <v>19</v>
      </c>
      <c r="D12" s="11" t="s">
        <v>20</v>
      </c>
      <c r="E12" s="11" t="s">
        <v>21</v>
      </c>
      <c r="F12" s="10" t="s">
        <v>22</v>
      </c>
      <c r="G12" s="9" t="s">
        <v>35</v>
      </c>
      <c r="H12" s="9">
        <f t="shared" si="0"/>
        <v>21</v>
      </c>
      <c r="I12" s="9" t="s">
        <v>54</v>
      </c>
      <c r="J12" s="9">
        <f t="shared" si="1"/>
        <v>60.4</v>
      </c>
      <c r="K12" s="9">
        <f t="shared" si="2"/>
        <v>24.16</v>
      </c>
      <c r="L12" s="9">
        <v>86.6</v>
      </c>
      <c r="M12" s="9">
        <f t="shared" si="3"/>
        <v>25.98</v>
      </c>
      <c r="N12" s="9"/>
      <c r="O12" s="9">
        <f t="shared" si="4"/>
        <v>71.14</v>
      </c>
      <c r="P12" s="13">
        <v>10</v>
      </c>
    </row>
    <row r="13" ht="36" customHeight="1" spans="1:16">
      <c r="A13" s="9" t="s">
        <v>55</v>
      </c>
      <c r="B13" s="9" t="s">
        <v>56</v>
      </c>
      <c r="C13" s="10" t="s">
        <v>19</v>
      </c>
      <c r="D13" s="11" t="s">
        <v>20</v>
      </c>
      <c r="E13" s="11" t="s">
        <v>21</v>
      </c>
      <c r="F13" s="10" t="s">
        <v>22</v>
      </c>
      <c r="G13" s="9" t="s">
        <v>57</v>
      </c>
      <c r="H13" s="9">
        <f t="shared" si="0"/>
        <v>16.2</v>
      </c>
      <c r="I13" s="9" t="s">
        <v>58</v>
      </c>
      <c r="J13" s="9">
        <f t="shared" si="1"/>
        <v>74</v>
      </c>
      <c r="K13" s="9">
        <f t="shared" si="2"/>
        <v>29.6</v>
      </c>
      <c r="L13" s="9">
        <v>83.3</v>
      </c>
      <c r="M13" s="9">
        <f t="shared" si="3"/>
        <v>24.99</v>
      </c>
      <c r="N13" s="9"/>
      <c r="O13" s="9">
        <f t="shared" si="4"/>
        <v>70.79</v>
      </c>
      <c r="P13" s="13">
        <v>11</v>
      </c>
    </row>
    <row r="14" ht="36" customHeight="1" spans="1:16">
      <c r="A14" s="9" t="s">
        <v>59</v>
      </c>
      <c r="B14" s="9" t="s">
        <v>60</v>
      </c>
      <c r="C14" s="10" t="s">
        <v>19</v>
      </c>
      <c r="D14" s="11" t="s">
        <v>20</v>
      </c>
      <c r="E14" s="11" t="s">
        <v>21</v>
      </c>
      <c r="F14" s="10" t="s">
        <v>22</v>
      </c>
      <c r="G14" s="9" t="s">
        <v>61</v>
      </c>
      <c r="H14" s="9">
        <f t="shared" si="0"/>
        <v>19.2</v>
      </c>
      <c r="I14" s="9" t="s">
        <v>62</v>
      </c>
      <c r="J14" s="9">
        <f t="shared" si="1"/>
        <v>66.4</v>
      </c>
      <c r="K14" s="9">
        <f t="shared" si="2"/>
        <v>26.56</v>
      </c>
      <c r="L14" s="9">
        <v>83.4</v>
      </c>
      <c r="M14" s="9">
        <f t="shared" si="3"/>
        <v>25.02</v>
      </c>
      <c r="N14" s="9"/>
      <c r="O14" s="9">
        <f t="shared" si="4"/>
        <v>70.78</v>
      </c>
      <c r="P14" s="13">
        <v>12</v>
      </c>
    </row>
    <row r="15" ht="36" customHeight="1" spans="1:16">
      <c r="A15" s="9" t="s">
        <v>63</v>
      </c>
      <c r="B15" s="9" t="s">
        <v>64</v>
      </c>
      <c r="C15" s="10" t="s">
        <v>19</v>
      </c>
      <c r="D15" s="11" t="s">
        <v>20</v>
      </c>
      <c r="E15" s="11" t="s">
        <v>21</v>
      </c>
      <c r="F15" s="10" t="s">
        <v>22</v>
      </c>
      <c r="G15" s="9" t="s">
        <v>65</v>
      </c>
      <c r="H15" s="9">
        <f t="shared" si="0"/>
        <v>17.7</v>
      </c>
      <c r="I15" s="9" t="s">
        <v>58</v>
      </c>
      <c r="J15" s="9">
        <f t="shared" si="1"/>
        <v>74</v>
      </c>
      <c r="K15" s="9">
        <f t="shared" si="2"/>
        <v>29.6</v>
      </c>
      <c r="L15" s="9">
        <v>78</v>
      </c>
      <c r="M15" s="9">
        <f t="shared" si="3"/>
        <v>23.4</v>
      </c>
      <c r="N15" s="9"/>
      <c r="O15" s="9">
        <f t="shared" si="4"/>
        <v>70.7</v>
      </c>
      <c r="P15" s="13">
        <v>13</v>
      </c>
    </row>
    <row r="16" ht="36" customHeight="1" spans="1:16">
      <c r="A16" s="9" t="s">
        <v>66</v>
      </c>
      <c r="B16" s="9" t="s">
        <v>67</v>
      </c>
      <c r="C16" s="10" t="s">
        <v>19</v>
      </c>
      <c r="D16" s="11" t="s">
        <v>20</v>
      </c>
      <c r="E16" s="11" t="s">
        <v>21</v>
      </c>
      <c r="F16" s="10" t="s">
        <v>22</v>
      </c>
      <c r="G16" s="9" t="s">
        <v>61</v>
      </c>
      <c r="H16" s="9">
        <f t="shared" si="0"/>
        <v>19.2</v>
      </c>
      <c r="I16" s="9" t="s">
        <v>39</v>
      </c>
      <c r="J16" s="9">
        <f t="shared" si="1"/>
        <v>68.8</v>
      </c>
      <c r="K16" s="9">
        <f t="shared" si="2"/>
        <v>27.52</v>
      </c>
      <c r="L16" s="9">
        <v>79.4</v>
      </c>
      <c r="M16" s="9">
        <f t="shared" si="3"/>
        <v>23.82</v>
      </c>
      <c r="N16" s="9"/>
      <c r="O16" s="9">
        <f t="shared" si="4"/>
        <v>70.54</v>
      </c>
      <c r="P16" s="13">
        <v>14</v>
      </c>
    </row>
    <row r="17" ht="36" customHeight="1" spans="1:16">
      <c r="A17" s="9" t="s">
        <v>68</v>
      </c>
      <c r="B17" s="9" t="s">
        <v>69</v>
      </c>
      <c r="C17" s="10" t="s">
        <v>19</v>
      </c>
      <c r="D17" s="11" t="s">
        <v>20</v>
      </c>
      <c r="E17" s="11" t="s">
        <v>21</v>
      </c>
      <c r="F17" s="10" t="s">
        <v>22</v>
      </c>
      <c r="G17" s="9" t="s">
        <v>70</v>
      </c>
      <c r="H17" s="9">
        <f t="shared" si="0"/>
        <v>19.8</v>
      </c>
      <c r="I17" s="9" t="s">
        <v>35</v>
      </c>
      <c r="J17" s="9">
        <f t="shared" si="1"/>
        <v>64</v>
      </c>
      <c r="K17" s="9">
        <f t="shared" si="2"/>
        <v>25.6</v>
      </c>
      <c r="L17" s="9">
        <v>83.7</v>
      </c>
      <c r="M17" s="9">
        <f t="shared" si="3"/>
        <v>25.11</v>
      </c>
      <c r="N17" s="9"/>
      <c r="O17" s="9">
        <f t="shared" si="4"/>
        <v>70.51</v>
      </c>
      <c r="P17" s="13">
        <v>15</v>
      </c>
    </row>
    <row r="18" ht="36" customHeight="1" spans="1:16">
      <c r="A18" s="9" t="s">
        <v>71</v>
      </c>
      <c r="B18" s="9" t="s">
        <v>72</v>
      </c>
      <c r="C18" s="10" t="s">
        <v>19</v>
      </c>
      <c r="D18" s="11" t="s">
        <v>20</v>
      </c>
      <c r="E18" s="11" t="s">
        <v>21</v>
      </c>
      <c r="F18" s="10" t="s">
        <v>22</v>
      </c>
      <c r="G18" s="9" t="s">
        <v>73</v>
      </c>
      <c r="H18" s="9">
        <f t="shared" si="0"/>
        <v>18</v>
      </c>
      <c r="I18" s="9" t="s">
        <v>36</v>
      </c>
      <c r="J18" s="9">
        <f t="shared" si="1"/>
        <v>69.2</v>
      </c>
      <c r="K18" s="9">
        <f t="shared" si="2"/>
        <v>27.68</v>
      </c>
      <c r="L18" s="9">
        <v>81.8</v>
      </c>
      <c r="M18" s="9">
        <f t="shared" si="3"/>
        <v>24.54</v>
      </c>
      <c r="N18" s="9"/>
      <c r="O18" s="9">
        <f t="shared" si="4"/>
        <v>70.22</v>
      </c>
      <c r="P18" s="13">
        <v>16</v>
      </c>
    </row>
    <row r="19" ht="36" customHeight="1" spans="1:16">
      <c r="A19" s="9" t="s">
        <v>74</v>
      </c>
      <c r="B19" s="9" t="s">
        <v>75</v>
      </c>
      <c r="C19" s="10" t="s">
        <v>19</v>
      </c>
      <c r="D19" s="11" t="s">
        <v>76</v>
      </c>
      <c r="E19" s="11" t="s">
        <v>77</v>
      </c>
      <c r="F19" s="10">
        <v>2</v>
      </c>
      <c r="G19" s="9" t="s">
        <v>65</v>
      </c>
      <c r="H19" s="9">
        <f t="shared" ref="H19:H28" si="5">G19*0.3</f>
        <v>17.7</v>
      </c>
      <c r="I19" s="9" t="s">
        <v>78</v>
      </c>
      <c r="J19" s="9">
        <f t="shared" ref="J19:J28" si="6">60+(I19-60)*0.4</f>
        <v>72</v>
      </c>
      <c r="K19" s="9">
        <f t="shared" ref="K19:K28" si="7">J19*0.4</f>
        <v>28.8</v>
      </c>
      <c r="L19" s="9">
        <v>77</v>
      </c>
      <c r="M19" s="9">
        <f t="shared" ref="M19:M28" si="8">L19*0.3</f>
        <v>23.1</v>
      </c>
      <c r="N19" s="9"/>
      <c r="O19" s="9">
        <f t="shared" ref="O19:O49" si="9">H19+K19+M19+N19</f>
        <v>69.6</v>
      </c>
      <c r="P19" s="13">
        <v>1</v>
      </c>
    </row>
    <row r="20" ht="36" customHeight="1" spans="1:16">
      <c r="A20" s="9" t="s">
        <v>79</v>
      </c>
      <c r="B20" s="9" t="s">
        <v>80</v>
      </c>
      <c r="C20" s="10" t="s">
        <v>19</v>
      </c>
      <c r="D20" s="11" t="s">
        <v>76</v>
      </c>
      <c r="E20" s="11" t="s">
        <v>77</v>
      </c>
      <c r="F20" s="10">
        <v>2</v>
      </c>
      <c r="G20" s="9" t="s">
        <v>81</v>
      </c>
      <c r="H20" s="9">
        <f t="shared" si="5"/>
        <v>16.8</v>
      </c>
      <c r="I20" s="9" t="s">
        <v>82</v>
      </c>
      <c r="J20" s="9">
        <f t="shared" si="6"/>
        <v>68</v>
      </c>
      <c r="K20" s="9">
        <f t="shared" si="7"/>
        <v>27.2</v>
      </c>
      <c r="L20" s="9">
        <v>75.8</v>
      </c>
      <c r="M20" s="9">
        <f t="shared" si="8"/>
        <v>22.74</v>
      </c>
      <c r="N20" s="9"/>
      <c r="O20" s="9">
        <f t="shared" si="9"/>
        <v>66.74</v>
      </c>
      <c r="P20" s="13">
        <v>2</v>
      </c>
    </row>
    <row r="21" ht="36" customHeight="1" spans="1:16">
      <c r="A21" s="9" t="s">
        <v>83</v>
      </c>
      <c r="B21" s="9" t="s">
        <v>84</v>
      </c>
      <c r="C21" s="10" t="s">
        <v>19</v>
      </c>
      <c r="D21" s="11" t="s">
        <v>85</v>
      </c>
      <c r="E21" s="11" t="s">
        <v>86</v>
      </c>
      <c r="F21" s="10">
        <v>8</v>
      </c>
      <c r="G21" s="9" t="s">
        <v>54</v>
      </c>
      <c r="H21" s="9">
        <f t="shared" si="5"/>
        <v>18.3</v>
      </c>
      <c r="I21" s="9" t="s">
        <v>87</v>
      </c>
      <c r="J21" s="9">
        <f t="shared" si="6"/>
        <v>92.4</v>
      </c>
      <c r="K21" s="9">
        <f t="shared" si="7"/>
        <v>36.96</v>
      </c>
      <c r="L21" s="9">
        <v>82.6</v>
      </c>
      <c r="M21" s="9">
        <f t="shared" si="8"/>
        <v>24.78</v>
      </c>
      <c r="N21" s="9"/>
      <c r="O21" s="9">
        <f t="shared" si="9"/>
        <v>80.04</v>
      </c>
      <c r="P21" s="13">
        <v>1</v>
      </c>
    </row>
    <row r="22" ht="36" customHeight="1" spans="1:16">
      <c r="A22" s="9" t="s">
        <v>88</v>
      </c>
      <c r="B22" s="9" t="s">
        <v>89</v>
      </c>
      <c r="C22" s="10" t="s">
        <v>19</v>
      </c>
      <c r="D22" s="11" t="s">
        <v>85</v>
      </c>
      <c r="E22" s="11" t="s">
        <v>86</v>
      </c>
      <c r="F22" s="10">
        <v>8</v>
      </c>
      <c r="G22" s="9" t="s">
        <v>90</v>
      </c>
      <c r="H22" s="9">
        <f t="shared" si="5"/>
        <v>17.4</v>
      </c>
      <c r="I22" s="9" t="s">
        <v>91</v>
      </c>
      <c r="J22" s="9">
        <f t="shared" si="6"/>
        <v>76.4</v>
      </c>
      <c r="K22" s="9">
        <f t="shared" si="7"/>
        <v>30.56</v>
      </c>
      <c r="L22" s="9">
        <v>77.4</v>
      </c>
      <c r="M22" s="9">
        <f t="shared" si="8"/>
        <v>23.22</v>
      </c>
      <c r="N22" s="9"/>
      <c r="O22" s="9">
        <f t="shared" si="9"/>
        <v>71.18</v>
      </c>
      <c r="P22" s="13">
        <v>2</v>
      </c>
    </row>
    <row r="23" ht="36" customHeight="1" spans="1:16">
      <c r="A23" s="9" t="s">
        <v>92</v>
      </c>
      <c r="B23" s="9" t="s">
        <v>93</v>
      </c>
      <c r="C23" s="10" t="s">
        <v>19</v>
      </c>
      <c r="D23" s="11" t="s">
        <v>85</v>
      </c>
      <c r="E23" s="11" t="s">
        <v>86</v>
      </c>
      <c r="F23" s="10">
        <v>8</v>
      </c>
      <c r="G23" s="9" t="s">
        <v>23</v>
      </c>
      <c r="H23" s="9">
        <f t="shared" si="5"/>
        <v>18.6</v>
      </c>
      <c r="I23" s="9" t="s">
        <v>94</v>
      </c>
      <c r="J23" s="9">
        <f t="shared" si="6"/>
        <v>67.6</v>
      </c>
      <c r="K23" s="9">
        <f t="shared" si="7"/>
        <v>27.04</v>
      </c>
      <c r="L23" s="9">
        <v>79.4</v>
      </c>
      <c r="M23" s="9">
        <f t="shared" si="8"/>
        <v>23.82</v>
      </c>
      <c r="N23" s="9"/>
      <c r="O23" s="9">
        <f t="shared" si="9"/>
        <v>69.46</v>
      </c>
      <c r="P23" s="13">
        <v>3</v>
      </c>
    </row>
    <row r="24" ht="36" customHeight="1" spans="1:16">
      <c r="A24" s="9" t="s">
        <v>95</v>
      </c>
      <c r="B24" s="9" t="s">
        <v>96</v>
      </c>
      <c r="C24" s="10" t="s">
        <v>19</v>
      </c>
      <c r="D24" s="11" t="s">
        <v>85</v>
      </c>
      <c r="E24" s="11" t="s">
        <v>86</v>
      </c>
      <c r="F24" s="10">
        <v>8</v>
      </c>
      <c r="G24" s="9" t="s">
        <v>73</v>
      </c>
      <c r="H24" s="9">
        <f t="shared" si="5"/>
        <v>18</v>
      </c>
      <c r="I24" s="9" t="s">
        <v>39</v>
      </c>
      <c r="J24" s="9">
        <f t="shared" si="6"/>
        <v>68.8</v>
      </c>
      <c r="K24" s="9">
        <f t="shared" si="7"/>
        <v>27.52</v>
      </c>
      <c r="L24" s="9">
        <v>79</v>
      </c>
      <c r="M24" s="9">
        <f t="shared" si="8"/>
        <v>23.7</v>
      </c>
      <c r="N24" s="9"/>
      <c r="O24" s="9">
        <f t="shared" si="9"/>
        <v>69.22</v>
      </c>
      <c r="P24" s="13">
        <v>4</v>
      </c>
    </row>
    <row r="25" ht="36" customHeight="1" spans="1:16">
      <c r="A25" s="9" t="s">
        <v>97</v>
      </c>
      <c r="B25" s="9" t="s">
        <v>98</v>
      </c>
      <c r="C25" s="10" t="s">
        <v>19</v>
      </c>
      <c r="D25" s="11" t="s">
        <v>85</v>
      </c>
      <c r="E25" s="11" t="s">
        <v>86</v>
      </c>
      <c r="F25" s="10">
        <v>8</v>
      </c>
      <c r="G25" s="9" t="s">
        <v>90</v>
      </c>
      <c r="H25" s="9">
        <f t="shared" si="5"/>
        <v>17.4</v>
      </c>
      <c r="I25" s="9" t="s">
        <v>99</v>
      </c>
      <c r="J25" s="9">
        <f t="shared" si="6"/>
        <v>65.2</v>
      </c>
      <c r="K25" s="9">
        <f t="shared" si="7"/>
        <v>26.08</v>
      </c>
      <c r="L25" s="9">
        <v>77.4</v>
      </c>
      <c r="M25" s="9">
        <f t="shared" si="8"/>
        <v>23.22</v>
      </c>
      <c r="N25" s="9"/>
      <c r="O25" s="9">
        <f t="shared" si="9"/>
        <v>66.7</v>
      </c>
      <c r="P25" s="13">
        <v>5</v>
      </c>
    </row>
    <row r="26" ht="36" customHeight="1" spans="1:16">
      <c r="A26" s="9" t="s">
        <v>100</v>
      </c>
      <c r="B26" s="9" t="s">
        <v>101</v>
      </c>
      <c r="C26" s="10" t="s">
        <v>19</v>
      </c>
      <c r="D26" s="11" t="s">
        <v>85</v>
      </c>
      <c r="E26" s="11" t="s">
        <v>86</v>
      </c>
      <c r="F26" s="10">
        <v>8</v>
      </c>
      <c r="G26" s="9" t="s">
        <v>102</v>
      </c>
      <c r="H26" s="9">
        <f t="shared" si="5"/>
        <v>15.6</v>
      </c>
      <c r="I26" s="9" t="s">
        <v>103</v>
      </c>
      <c r="J26" s="9">
        <f t="shared" si="6"/>
        <v>71.2</v>
      </c>
      <c r="K26" s="9">
        <f t="shared" si="7"/>
        <v>28.48</v>
      </c>
      <c r="L26" s="9">
        <v>74.4</v>
      </c>
      <c r="M26" s="9">
        <f t="shared" si="8"/>
        <v>22.32</v>
      </c>
      <c r="N26" s="9"/>
      <c r="O26" s="9">
        <f t="shared" si="9"/>
        <v>66.4</v>
      </c>
      <c r="P26" s="13">
        <v>6</v>
      </c>
    </row>
    <row r="27" ht="36" customHeight="1" spans="1:16">
      <c r="A27" s="9" t="s">
        <v>104</v>
      </c>
      <c r="B27" s="9" t="s">
        <v>105</v>
      </c>
      <c r="C27" s="10" t="s">
        <v>19</v>
      </c>
      <c r="D27" s="11" t="s">
        <v>85</v>
      </c>
      <c r="E27" s="11" t="s">
        <v>86</v>
      </c>
      <c r="F27" s="10">
        <v>8</v>
      </c>
      <c r="G27" s="9" t="s">
        <v>54</v>
      </c>
      <c r="H27" s="9">
        <f t="shared" si="5"/>
        <v>18.3</v>
      </c>
      <c r="I27" s="9" t="s">
        <v>23</v>
      </c>
      <c r="J27" s="9">
        <f t="shared" si="6"/>
        <v>60.8</v>
      </c>
      <c r="K27" s="9">
        <f t="shared" si="7"/>
        <v>24.32</v>
      </c>
      <c r="L27" s="9">
        <v>78.6</v>
      </c>
      <c r="M27" s="9">
        <f t="shared" si="8"/>
        <v>23.58</v>
      </c>
      <c r="N27" s="9"/>
      <c r="O27" s="9">
        <f t="shared" si="9"/>
        <v>66.2</v>
      </c>
      <c r="P27" s="13">
        <v>7</v>
      </c>
    </row>
    <row r="28" ht="36" customHeight="1" spans="1:16">
      <c r="A28" s="9" t="s">
        <v>106</v>
      </c>
      <c r="B28" s="9" t="s">
        <v>107</v>
      </c>
      <c r="C28" s="10" t="s">
        <v>19</v>
      </c>
      <c r="D28" s="11" t="s">
        <v>85</v>
      </c>
      <c r="E28" s="11" t="s">
        <v>86</v>
      </c>
      <c r="F28" s="10">
        <v>8</v>
      </c>
      <c r="G28" s="9" t="s">
        <v>108</v>
      </c>
      <c r="H28" s="9">
        <f t="shared" si="5"/>
        <v>14.7</v>
      </c>
      <c r="I28" s="9" t="s">
        <v>35</v>
      </c>
      <c r="J28" s="9">
        <f t="shared" si="6"/>
        <v>64</v>
      </c>
      <c r="K28" s="9">
        <f t="shared" si="7"/>
        <v>25.6</v>
      </c>
      <c r="L28" s="9">
        <v>73.4</v>
      </c>
      <c r="M28" s="9">
        <f t="shared" si="8"/>
        <v>22.02</v>
      </c>
      <c r="N28" s="9"/>
      <c r="O28" s="9">
        <f t="shared" si="9"/>
        <v>62.32</v>
      </c>
      <c r="P28" s="13">
        <v>8</v>
      </c>
    </row>
    <row r="29" ht="36" customHeight="1" spans="1:16">
      <c r="A29" s="9" t="s">
        <v>109</v>
      </c>
      <c r="B29" s="9" t="s">
        <v>110</v>
      </c>
      <c r="C29" s="10" t="s">
        <v>111</v>
      </c>
      <c r="D29" s="11" t="s">
        <v>112</v>
      </c>
      <c r="E29" s="11" t="s">
        <v>113</v>
      </c>
      <c r="F29" s="10" t="s">
        <v>114</v>
      </c>
      <c r="G29" s="9" t="s">
        <v>57</v>
      </c>
      <c r="H29" s="9">
        <f t="shared" ref="H29:H49" si="10">G29*0.3</f>
        <v>16.2</v>
      </c>
      <c r="I29" s="9" t="s">
        <v>115</v>
      </c>
      <c r="J29" s="9">
        <f t="shared" ref="J29:J49" si="11">60+(I29-60)*0.4</f>
        <v>80.8</v>
      </c>
      <c r="K29" s="9">
        <f t="shared" ref="K29:K49" si="12">J29*0.4</f>
        <v>32.32</v>
      </c>
      <c r="L29" s="9">
        <v>76</v>
      </c>
      <c r="M29" s="9">
        <f t="shared" ref="M29:M49" si="13">L29*0.3</f>
        <v>22.8</v>
      </c>
      <c r="N29" s="9"/>
      <c r="O29" s="9">
        <f t="shared" si="9"/>
        <v>71.32</v>
      </c>
      <c r="P29" s="13">
        <v>1</v>
      </c>
    </row>
    <row r="30" ht="36" customHeight="1" spans="1:16">
      <c r="A30" s="9" t="s">
        <v>116</v>
      </c>
      <c r="B30" s="9" t="s">
        <v>117</v>
      </c>
      <c r="C30" s="10" t="s">
        <v>111</v>
      </c>
      <c r="D30" s="11" t="s">
        <v>112</v>
      </c>
      <c r="E30" s="11" t="s">
        <v>113</v>
      </c>
      <c r="F30" s="10" t="s">
        <v>114</v>
      </c>
      <c r="G30" s="9" t="s">
        <v>23</v>
      </c>
      <c r="H30" s="9">
        <f t="shared" si="10"/>
        <v>18.6</v>
      </c>
      <c r="I30" s="9" t="s">
        <v>31</v>
      </c>
      <c r="J30" s="9">
        <f t="shared" si="11"/>
        <v>64.4</v>
      </c>
      <c r="K30" s="9">
        <f t="shared" si="12"/>
        <v>25.76</v>
      </c>
      <c r="L30" s="9">
        <v>85.4</v>
      </c>
      <c r="M30" s="9">
        <f t="shared" si="13"/>
        <v>25.62</v>
      </c>
      <c r="N30" s="9"/>
      <c r="O30" s="9">
        <f t="shared" si="9"/>
        <v>69.98</v>
      </c>
      <c r="P30" s="13">
        <v>2</v>
      </c>
    </row>
    <row r="31" ht="36" customHeight="1" spans="1:16">
      <c r="A31" s="9" t="s">
        <v>118</v>
      </c>
      <c r="B31" s="9" t="s">
        <v>119</v>
      </c>
      <c r="C31" s="10" t="s">
        <v>120</v>
      </c>
      <c r="D31" s="11" t="s">
        <v>112</v>
      </c>
      <c r="E31" s="11" t="s">
        <v>121</v>
      </c>
      <c r="F31" s="10" t="s">
        <v>122</v>
      </c>
      <c r="G31" s="9" t="s">
        <v>49</v>
      </c>
      <c r="H31" s="9">
        <f t="shared" si="10"/>
        <v>19.5</v>
      </c>
      <c r="I31" s="9" t="s">
        <v>78</v>
      </c>
      <c r="J31" s="9">
        <f t="shared" si="11"/>
        <v>72</v>
      </c>
      <c r="K31" s="9">
        <f t="shared" si="12"/>
        <v>28.8</v>
      </c>
      <c r="L31" s="9">
        <v>84.8</v>
      </c>
      <c r="M31" s="9">
        <f t="shared" si="13"/>
        <v>25.44</v>
      </c>
      <c r="N31" s="9"/>
      <c r="O31" s="9">
        <f t="shared" si="9"/>
        <v>73.74</v>
      </c>
      <c r="P31" s="13">
        <v>1</v>
      </c>
    </row>
    <row r="32" ht="36" customHeight="1" spans="1:16">
      <c r="A32" s="9" t="s">
        <v>123</v>
      </c>
      <c r="B32" s="9" t="s">
        <v>124</v>
      </c>
      <c r="C32" s="10" t="s">
        <v>120</v>
      </c>
      <c r="D32" s="11" t="s">
        <v>112</v>
      </c>
      <c r="E32" s="11" t="s">
        <v>121</v>
      </c>
      <c r="F32" s="10" t="s">
        <v>122</v>
      </c>
      <c r="G32" s="9" t="s">
        <v>35</v>
      </c>
      <c r="H32" s="9">
        <f t="shared" si="10"/>
        <v>21</v>
      </c>
      <c r="I32" s="9" t="s">
        <v>28</v>
      </c>
      <c r="J32" s="9">
        <f t="shared" si="11"/>
        <v>72.4</v>
      </c>
      <c r="K32" s="9">
        <f t="shared" si="12"/>
        <v>28.96</v>
      </c>
      <c r="L32" s="9">
        <v>78</v>
      </c>
      <c r="M32" s="9">
        <f t="shared" si="13"/>
        <v>23.4</v>
      </c>
      <c r="N32" s="9"/>
      <c r="O32" s="9">
        <f t="shared" si="9"/>
        <v>73.36</v>
      </c>
      <c r="P32" s="13">
        <v>2</v>
      </c>
    </row>
    <row r="33" ht="36" customHeight="1" spans="1:16">
      <c r="A33" s="9" t="s">
        <v>125</v>
      </c>
      <c r="B33" s="9" t="s">
        <v>126</v>
      </c>
      <c r="C33" s="10" t="s">
        <v>120</v>
      </c>
      <c r="D33" s="11" t="s">
        <v>112</v>
      </c>
      <c r="E33" s="11" t="s">
        <v>121</v>
      </c>
      <c r="F33" s="10" t="s">
        <v>122</v>
      </c>
      <c r="G33" s="9" t="s">
        <v>27</v>
      </c>
      <c r="H33" s="9">
        <f t="shared" si="10"/>
        <v>20.1</v>
      </c>
      <c r="I33" s="9" t="s">
        <v>127</v>
      </c>
      <c r="J33" s="9">
        <f t="shared" si="11"/>
        <v>67.2</v>
      </c>
      <c r="K33" s="9">
        <f t="shared" si="12"/>
        <v>26.88</v>
      </c>
      <c r="L33" s="9">
        <v>78.2</v>
      </c>
      <c r="M33" s="9">
        <f t="shared" si="13"/>
        <v>23.46</v>
      </c>
      <c r="N33" s="9"/>
      <c r="O33" s="9">
        <f t="shared" si="9"/>
        <v>70.44</v>
      </c>
      <c r="P33" s="13">
        <v>3</v>
      </c>
    </row>
    <row r="34" ht="36" customHeight="1" spans="1:16">
      <c r="A34" s="9" t="s">
        <v>128</v>
      </c>
      <c r="B34" s="9" t="s">
        <v>129</v>
      </c>
      <c r="C34" s="10" t="s">
        <v>120</v>
      </c>
      <c r="D34" s="11" t="s">
        <v>112</v>
      </c>
      <c r="E34" s="11" t="s">
        <v>121</v>
      </c>
      <c r="F34" s="10" t="s">
        <v>122</v>
      </c>
      <c r="G34" s="9" t="s">
        <v>57</v>
      </c>
      <c r="H34" s="9">
        <f t="shared" si="10"/>
        <v>16.2</v>
      </c>
      <c r="I34" s="9" t="s">
        <v>46</v>
      </c>
      <c r="J34" s="9">
        <f t="shared" si="11"/>
        <v>72.8</v>
      </c>
      <c r="K34" s="9">
        <f t="shared" si="12"/>
        <v>29.12</v>
      </c>
      <c r="L34" s="9">
        <v>81.8</v>
      </c>
      <c r="M34" s="9">
        <f t="shared" si="13"/>
        <v>24.54</v>
      </c>
      <c r="N34" s="9"/>
      <c r="O34" s="9">
        <f t="shared" si="9"/>
        <v>69.86</v>
      </c>
      <c r="P34" s="13">
        <v>4</v>
      </c>
    </row>
    <row r="35" ht="36" customHeight="1" spans="1:16">
      <c r="A35" s="9" t="s">
        <v>130</v>
      </c>
      <c r="B35" s="9" t="s">
        <v>131</v>
      </c>
      <c r="C35" s="10" t="s">
        <v>120</v>
      </c>
      <c r="D35" s="11" t="s">
        <v>112</v>
      </c>
      <c r="E35" s="11" t="s">
        <v>121</v>
      </c>
      <c r="F35" s="10" t="s">
        <v>122</v>
      </c>
      <c r="G35" s="9" t="s">
        <v>23</v>
      </c>
      <c r="H35" s="9">
        <f t="shared" si="10"/>
        <v>18.6</v>
      </c>
      <c r="I35" s="9" t="s">
        <v>132</v>
      </c>
      <c r="J35" s="9">
        <f t="shared" si="11"/>
        <v>66.8</v>
      </c>
      <c r="K35" s="9">
        <f t="shared" si="12"/>
        <v>26.72</v>
      </c>
      <c r="L35" s="9">
        <v>81</v>
      </c>
      <c r="M35" s="9">
        <f t="shared" si="13"/>
        <v>24.3</v>
      </c>
      <c r="N35" s="9"/>
      <c r="O35" s="9">
        <f t="shared" si="9"/>
        <v>69.62</v>
      </c>
      <c r="P35" s="13">
        <v>5</v>
      </c>
    </row>
    <row r="36" ht="36" customHeight="1" spans="1:16">
      <c r="A36" s="9" t="s">
        <v>133</v>
      </c>
      <c r="B36" s="9" t="s">
        <v>134</v>
      </c>
      <c r="C36" s="10" t="s">
        <v>120</v>
      </c>
      <c r="D36" s="11" t="s">
        <v>112</v>
      </c>
      <c r="E36" s="11" t="s">
        <v>121</v>
      </c>
      <c r="F36" s="10" t="s">
        <v>122</v>
      </c>
      <c r="G36" s="9" t="s">
        <v>49</v>
      </c>
      <c r="H36" s="9">
        <f t="shared" si="10"/>
        <v>19.5</v>
      </c>
      <c r="I36" s="9" t="s">
        <v>54</v>
      </c>
      <c r="J36" s="9">
        <f t="shared" si="11"/>
        <v>60.4</v>
      </c>
      <c r="K36" s="9">
        <f t="shared" si="12"/>
        <v>24.16</v>
      </c>
      <c r="L36" s="9">
        <v>85.6</v>
      </c>
      <c r="M36" s="9">
        <f t="shared" si="13"/>
        <v>25.68</v>
      </c>
      <c r="N36" s="9"/>
      <c r="O36" s="9">
        <f t="shared" si="9"/>
        <v>69.34</v>
      </c>
      <c r="P36" s="13">
        <v>6</v>
      </c>
    </row>
    <row r="37" ht="36" customHeight="1" spans="1:16">
      <c r="A37" s="9" t="s">
        <v>135</v>
      </c>
      <c r="B37" s="9" t="s">
        <v>136</v>
      </c>
      <c r="C37" s="10" t="s">
        <v>120</v>
      </c>
      <c r="D37" s="11" t="s">
        <v>112</v>
      </c>
      <c r="E37" s="11" t="s">
        <v>121</v>
      </c>
      <c r="F37" s="10" t="s">
        <v>122</v>
      </c>
      <c r="G37" s="9" t="s">
        <v>73</v>
      </c>
      <c r="H37" s="9">
        <f t="shared" si="10"/>
        <v>18</v>
      </c>
      <c r="I37" s="9" t="s">
        <v>99</v>
      </c>
      <c r="J37" s="9">
        <f t="shared" si="11"/>
        <v>65.2</v>
      </c>
      <c r="K37" s="9">
        <f t="shared" si="12"/>
        <v>26.08</v>
      </c>
      <c r="L37" s="9">
        <v>84</v>
      </c>
      <c r="M37" s="9">
        <f t="shared" si="13"/>
        <v>25.2</v>
      </c>
      <c r="N37" s="9"/>
      <c r="O37" s="9">
        <f t="shared" si="9"/>
        <v>69.28</v>
      </c>
      <c r="P37" s="13">
        <v>7</v>
      </c>
    </row>
    <row r="38" ht="36" customHeight="1" spans="1:16">
      <c r="A38" s="9" t="s">
        <v>137</v>
      </c>
      <c r="B38" s="9" t="s">
        <v>138</v>
      </c>
      <c r="C38" s="10" t="s">
        <v>120</v>
      </c>
      <c r="D38" s="11" t="s">
        <v>112</v>
      </c>
      <c r="E38" s="11" t="s">
        <v>121</v>
      </c>
      <c r="F38" s="10" t="s">
        <v>122</v>
      </c>
      <c r="G38" s="9" t="s">
        <v>81</v>
      </c>
      <c r="H38" s="9">
        <f t="shared" si="10"/>
        <v>16.8</v>
      </c>
      <c r="I38" s="9" t="s">
        <v>62</v>
      </c>
      <c r="J38" s="9">
        <f t="shared" si="11"/>
        <v>66.4</v>
      </c>
      <c r="K38" s="9">
        <f t="shared" si="12"/>
        <v>26.56</v>
      </c>
      <c r="L38" s="9">
        <v>86.2</v>
      </c>
      <c r="M38" s="9">
        <f t="shared" si="13"/>
        <v>25.86</v>
      </c>
      <c r="N38" s="9"/>
      <c r="O38" s="9">
        <f t="shared" si="9"/>
        <v>69.22</v>
      </c>
      <c r="P38" s="13">
        <v>8</v>
      </c>
    </row>
    <row r="39" ht="36" customHeight="1" spans="1:16">
      <c r="A39" s="9" t="s">
        <v>139</v>
      </c>
      <c r="B39" s="9" t="s">
        <v>140</v>
      </c>
      <c r="C39" s="10" t="s">
        <v>120</v>
      </c>
      <c r="D39" s="11" t="s">
        <v>112</v>
      </c>
      <c r="E39" s="11" t="s">
        <v>121</v>
      </c>
      <c r="F39" s="10" t="s">
        <v>122</v>
      </c>
      <c r="G39" s="9" t="s">
        <v>61</v>
      </c>
      <c r="H39" s="9">
        <f t="shared" si="10"/>
        <v>19.2</v>
      </c>
      <c r="I39" s="9" t="s">
        <v>70</v>
      </c>
      <c r="J39" s="9">
        <f t="shared" si="11"/>
        <v>62.4</v>
      </c>
      <c r="K39" s="9">
        <f t="shared" si="12"/>
        <v>24.96</v>
      </c>
      <c r="L39" s="9">
        <v>82</v>
      </c>
      <c r="M39" s="9">
        <f t="shared" si="13"/>
        <v>24.6</v>
      </c>
      <c r="N39" s="9"/>
      <c r="O39" s="9">
        <f t="shared" si="9"/>
        <v>68.76</v>
      </c>
      <c r="P39" s="13">
        <v>9</v>
      </c>
    </row>
    <row r="40" ht="36" customHeight="1" spans="1:16">
      <c r="A40" s="9" t="s">
        <v>141</v>
      </c>
      <c r="B40" s="9" t="s">
        <v>142</v>
      </c>
      <c r="C40" s="10" t="s">
        <v>120</v>
      </c>
      <c r="D40" s="11" t="s">
        <v>112</v>
      </c>
      <c r="E40" s="11" t="s">
        <v>121</v>
      </c>
      <c r="F40" s="10" t="s">
        <v>122</v>
      </c>
      <c r="G40" s="9" t="s">
        <v>90</v>
      </c>
      <c r="H40" s="9">
        <f t="shared" si="10"/>
        <v>17.4</v>
      </c>
      <c r="I40" s="9" t="s">
        <v>61</v>
      </c>
      <c r="J40" s="9">
        <f t="shared" si="11"/>
        <v>61.6</v>
      </c>
      <c r="K40" s="9">
        <f t="shared" si="12"/>
        <v>24.64</v>
      </c>
      <c r="L40" s="9">
        <v>84.4</v>
      </c>
      <c r="M40" s="9">
        <f t="shared" si="13"/>
        <v>25.32</v>
      </c>
      <c r="N40" s="9"/>
      <c r="O40" s="9">
        <f t="shared" si="9"/>
        <v>67.36</v>
      </c>
      <c r="P40" s="13">
        <v>10</v>
      </c>
    </row>
    <row r="41" ht="36" customHeight="1" spans="1:16">
      <c r="A41" s="9" t="s">
        <v>143</v>
      </c>
      <c r="B41" s="9" t="s">
        <v>144</v>
      </c>
      <c r="C41" s="10" t="s">
        <v>120</v>
      </c>
      <c r="D41" s="11" t="s">
        <v>112</v>
      </c>
      <c r="E41" s="11" t="s">
        <v>121</v>
      </c>
      <c r="F41" s="10" t="s">
        <v>122</v>
      </c>
      <c r="G41" s="9" t="s">
        <v>81</v>
      </c>
      <c r="H41" s="9">
        <f t="shared" si="10"/>
        <v>16.8</v>
      </c>
      <c r="I41" s="9" t="s">
        <v>103</v>
      </c>
      <c r="J41" s="9">
        <f t="shared" si="11"/>
        <v>71.2</v>
      </c>
      <c r="K41" s="9">
        <f t="shared" si="12"/>
        <v>28.48</v>
      </c>
      <c r="L41" s="9">
        <v>73</v>
      </c>
      <c r="M41" s="9">
        <f t="shared" si="13"/>
        <v>21.9</v>
      </c>
      <c r="N41" s="9"/>
      <c r="O41" s="9">
        <f t="shared" si="9"/>
        <v>67.18</v>
      </c>
      <c r="P41" s="13">
        <v>11</v>
      </c>
    </row>
    <row r="42" ht="36" customHeight="1" spans="1:16">
      <c r="A42" s="9" t="s">
        <v>145</v>
      </c>
      <c r="B42" s="9" t="s">
        <v>146</v>
      </c>
      <c r="C42" s="10" t="s">
        <v>120</v>
      </c>
      <c r="D42" s="11" t="s">
        <v>112</v>
      </c>
      <c r="E42" s="11" t="s">
        <v>121</v>
      </c>
      <c r="F42" s="10" t="s">
        <v>122</v>
      </c>
      <c r="G42" s="9" t="s">
        <v>81</v>
      </c>
      <c r="H42" s="9">
        <f t="shared" si="10"/>
        <v>16.8</v>
      </c>
      <c r="I42" s="9" t="s">
        <v>70</v>
      </c>
      <c r="J42" s="9">
        <f t="shared" si="11"/>
        <v>62.4</v>
      </c>
      <c r="K42" s="9">
        <f t="shared" si="12"/>
        <v>24.96</v>
      </c>
      <c r="L42" s="9">
        <v>83.8</v>
      </c>
      <c r="M42" s="9">
        <f t="shared" si="13"/>
        <v>25.14</v>
      </c>
      <c r="N42" s="9"/>
      <c r="O42" s="9">
        <f t="shared" si="9"/>
        <v>66.9</v>
      </c>
      <c r="P42" s="13">
        <v>12</v>
      </c>
    </row>
    <row r="43" ht="36" customHeight="1" spans="1:16">
      <c r="A43" s="9" t="s">
        <v>147</v>
      </c>
      <c r="B43" s="9" t="s">
        <v>148</v>
      </c>
      <c r="C43" s="10" t="s">
        <v>120</v>
      </c>
      <c r="D43" s="11" t="s">
        <v>112</v>
      </c>
      <c r="E43" s="11" t="s">
        <v>121</v>
      </c>
      <c r="F43" s="10" t="s">
        <v>122</v>
      </c>
      <c r="G43" s="9" t="s">
        <v>65</v>
      </c>
      <c r="H43" s="9">
        <f t="shared" si="10"/>
        <v>17.7</v>
      </c>
      <c r="I43" s="9" t="s">
        <v>70</v>
      </c>
      <c r="J43" s="9">
        <f t="shared" si="11"/>
        <v>62.4</v>
      </c>
      <c r="K43" s="9">
        <f t="shared" si="12"/>
        <v>24.96</v>
      </c>
      <c r="L43" s="9">
        <v>80.2</v>
      </c>
      <c r="M43" s="9">
        <f t="shared" si="13"/>
        <v>24.06</v>
      </c>
      <c r="N43" s="9"/>
      <c r="O43" s="9">
        <f t="shared" si="9"/>
        <v>66.72</v>
      </c>
      <c r="P43" s="13">
        <v>13</v>
      </c>
    </row>
    <row r="44" ht="36" customHeight="1" spans="1:16">
      <c r="A44" s="9" t="s">
        <v>149</v>
      </c>
      <c r="B44" s="9" t="s">
        <v>150</v>
      </c>
      <c r="C44" s="10" t="s">
        <v>120</v>
      </c>
      <c r="D44" s="11" t="s">
        <v>112</v>
      </c>
      <c r="E44" s="11" t="s">
        <v>121</v>
      </c>
      <c r="F44" s="10" t="s">
        <v>122</v>
      </c>
      <c r="G44" s="9" t="s">
        <v>54</v>
      </c>
      <c r="H44" s="9">
        <f t="shared" si="10"/>
        <v>18.3</v>
      </c>
      <c r="I44" s="9" t="s">
        <v>54</v>
      </c>
      <c r="J44" s="9">
        <f t="shared" si="11"/>
        <v>60.4</v>
      </c>
      <c r="K44" s="9">
        <f t="shared" si="12"/>
        <v>24.16</v>
      </c>
      <c r="L44" s="9">
        <v>80.8</v>
      </c>
      <c r="M44" s="9">
        <f t="shared" si="13"/>
        <v>24.24</v>
      </c>
      <c r="N44" s="9"/>
      <c r="O44" s="9">
        <f t="shared" si="9"/>
        <v>66.7</v>
      </c>
      <c r="P44" s="13">
        <v>14</v>
      </c>
    </row>
    <row r="45" s="3" customFormat="1" ht="36" customHeight="1" spans="1:16">
      <c r="A45" s="9" t="s">
        <v>151</v>
      </c>
      <c r="B45" s="9" t="s">
        <v>152</v>
      </c>
      <c r="C45" s="10" t="s">
        <v>120</v>
      </c>
      <c r="D45" s="11" t="s">
        <v>112</v>
      </c>
      <c r="E45" s="11" t="s">
        <v>121</v>
      </c>
      <c r="F45" s="10" t="s">
        <v>122</v>
      </c>
      <c r="G45" s="9" t="s">
        <v>54</v>
      </c>
      <c r="H45" s="9">
        <f t="shared" si="10"/>
        <v>18.3</v>
      </c>
      <c r="I45" s="9" t="s">
        <v>73</v>
      </c>
      <c r="J45" s="9">
        <f t="shared" si="11"/>
        <v>60</v>
      </c>
      <c r="K45" s="9">
        <f t="shared" si="12"/>
        <v>24</v>
      </c>
      <c r="L45" s="9">
        <v>77.9</v>
      </c>
      <c r="M45" s="9">
        <f t="shared" si="13"/>
        <v>23.37</v>
      </c>
      <c r="N45" s="9">
        <v>1</v>
      </c>
      <c r="O45" s="9">
        <f t="shared" si="9"/>
        <v>66.67</v>
      </c>
      <c r="P45" s="13">
        <v>15</v>
      </c>
    </row>
    <row r="46" ht="36" customHeight="1" spans="1:16">
      <c r="A46" s="9" t="s">
        <v>153</v>
      </c>
      <c r="B46" s="9" t="s">
        <v>154</v>
      </c>
      <c r="C46" s="10" t="s">
        <v>120</v>
      </c>
      <c r="D46" s="11" t="s">
        <v>112</v>
      </c>
      <c r="E46" s="11" t="s">
        <v>121</v>
      </c>
      <c r="F46" s="10" t="s">
        <v>122</v>
      </c>
      <c r="G46" s="9" t="s">
        <v>155</v>
      </c>
      <c r="H46" s="9">
        <f t="shared" si="10"/>
        <v>15</v>
      </c>
      <c r="I46" s="9" t="s">
        <v>156</v>
      </c>
      <c r="J46" s="9">
        <f t="shared" si="11"/>
        <v>63.6</v>
      </c>
      <c r="K46" s="9">
        <f t="shared" si="12"/>
        <v>25.44</v>
      </c>
      <c r="L46" s="9">
        <v>82.9</v>
      </c>
      <c r="M46" s="9">
        <f t="shared" si="13"/>
        <v>24.87</v>
      </c>
      <c r="N46" s="9"/>
      <c r="O46" s="9">
        <f t="shared" si="9"/>
        <v>65.31</v>
      </c>
      <c r="P46" s="13">
        <v>16</v>
      </c>
    </row>
    <row r="47" ht="36" customHeight="1" spans="1:16">
      <c r="A47" s="9" t="s">
        <v>157</v>
      </c>
      <c r="B47" s="9" t="s">
        <v>158</v>
      </c>
      <c r="C47" s="10" t="s">
        <v>120</v>
      </c>
      <c r="D47" s="11" t="s">
        <v>112</v>
      </c>
      <c r="E47" s="11" t="s">
        <v>121</v>
      </c>
      <c r="F47" s="10" t="s">
        <v>122</v>
      </c>
      <c r="G47" s="9" t="s">
        <v>159</v>
      </c>
      <c r="H47" s="9">
        <f t="shared" si="10"/>
        <v>17.1</v>
      </c>
      <c r="I47" s="9" t="s">
        <v>23</v>
      </c>
      <c r="J47" s="9">
        <f t="shared" si="11"/>
        <v>60.8</v>
      </c>
      <c r="K47" s="9">
        <f t="shared" si="12"/>
        <v>24.32</v>
      </c>
      <c r="L47" s="9">
        <v>79.6</v>
      </c>
      <c r="M47" s="9">
        <f t="shared" si="13"/>
        <v>23.88</v>
      </c>
      <c r="N47" s="9"/>
      <c r="O47" s="9">
        <f t="shared" si="9"/>
        <v>65.3</v>
      </c>
      <c r="P47" s="13">
        <v>17</v>
      </c>
    </row>
    <row r="48" ht="36" customHeight="1" spans="1:16">
      <c r="A48" s="9" t="s">
        <v>160</v>
      </c>
      <c r="B48" s="9" t="s">
        <v>161</v>
      </c>
      <c r="C48" s="10" t="s">
        <v>120</v>
      </c>
      <c r="D48" s="11" t="s">
        <v>112</v>
      </c>
      <c r="E48" s="11" t="s">
        <v>121</v>
      </c>
      <c r="F48" s="10" t="s">
        <v>122</v>
      </c>
      <c r="G48" s="9" t="s">
        <v>155</v>
      </c>
      <c r="H48" s="9">
        <f t="shared" si="10"/>
        <v>15</v>
      </c>
      <c r="I48" s="9" t="s">
        <v>162</v>
      </c>
      <c r="J48" s="9">
        <f t="shared" si="11"/>
        <v>66</v>
      </c>
      <c r="K48" s="9">
        <f t="shared" si="12"/>
        <v>26.4</v>
      </c>
      <c r="L48" s="9">
        <v>79</v>
      </c>
      <c r="M48" s="9">
        <f t="shared" si="13"/>
        <v>23.7</v>
      </c>
      <c r="N48" s="9"/>
      <c r="O48" s="9">
        <f t="shared" si="9"/>
        <v>65.1</v>
      </c>
      <c r="P48" s="13">
        <v>18</v>
      </c>
    </row>
    <row r="49" ht="36" customHeight="1" spans="1:16">
      <c r="A49" s="9" t="s">
        <v>163</v>
      </c>
      <c r="B49" s="9" t="s">
        <v>164</v>
      </c>
      <c r="C49" s="10" t="s">
        <v>120</v>
      </c>
      <c r="D49" s="11" t="s">
        <v>112</v>
      </c>
      <c r="E49" s="11" t="s">
        <v>121</v>
      </c>
      <c r="F49" s="10" t="s">
        <v>122</v>
      </c>
      <c r="G49" s="9" t="s">
        <v>108</v>
      </c>
      <c r="H49" s="9">
        <f t="shared" si="10"/>
        <v>14.7</v>
      </c>
      <c r="I49" s="9" t="s">
        <v>156</v>
      </c>
      <c r="J49" s="9">
        <f t="shared" si="11"/>
        <v>63.6</v>
      </c>
      <c r="K49" s="9">
        <f t="shared" si="12"/>
        <v>25.44</v>
      </c>
      <c r="L49" s="9">
        <v>83.2</v>
      </c>
      <c r="M49" s="9">
        <f t="shared" si="13"/>
        <v>24.96</v>
      </c>
      <c r="N49" s="9"/>
      <c r="O49" s="9">
        <f t="shared" si="9"/>
        <v>65.1</v>
      </c>
      <c r="P49" s="13">
        <v>19</v>
      </c>
    </row>
    <row r="50" ht="36" customHeight="1" spans="1:16">
      <c r="A50" s="9" t="s">
        <v>165</v>
      </c>
      <c r="B50" s="9" t="s">
        <v>166</v>
      </c>
      <c r="C50" s="10" t="s">
        <v>167</v>
      </c>
      <c r="D50" s="11" t="s">
        <v>112</v>
      </c>
      <c r="E50" s="11" t="s">
        <v>168</v>
      </c>
      <c r="F50" s="10" t="s">
        <v>169</v>
      </c>
      <c r="G50" s="9" t="s">
        <v>31</v>
      </c>
      <c r="H50" s="9">
        <f t="shared" ref="H50:H54" si="14">G50*0.3</f>
        <v>21.3</v>
      </c>
      <c r="I50" s="9" t="s">
        <v>170</v>
      </c>
      <c r="J50" s="9">
        <f t="shared" ref="J50:J54" si="15">60+(I50-60)*0.4</f>
        <v>70.4</v>
      </c>
      <c r="K50" s="9">
        <f t="shared" ref="K50:K54" si="16">J50*0.4</f>
        <v>28.16</v>
      </c>
      <c r="L50" s="9">
        <v>82.8</v>
      </c>
      <c r="M50" s="9">
        <f t="shared" ref="M50:M54" si="17">L50*0.3</f>
        <v>24.84</v>
      </c>
      <c r="N50" s="9"/>
      <c r="O50" s="9">
        <f t="shared" ref="O50:O54" si="18">H50+K50+M50+N50</f>
        <v>74.3</v>
      </c>
      <c r="P50" s="13">
        <v>1</v>
      </c>
    </row>
    <row r="51" ht="36" customHeight="1" spans="1:16">
      <c r="A51" s="9" t="s">
        <v>171</v>
      </c>
      <c r="B51" s="9" t="s">
        <v>172</v>
      </c>
      <c r="C51" s="10" t="s">
        <v>167</v>
      </c>
      <c r="D51" s="11" t="s">
        <v>112</v>
      </c>
      <c r="E51" s="11" t="s">
        <v>168</v>
      </c>
      <c r="F51" s="10" t="s">
        <v>169</v>
      </c>
      <c r="G51" s="9" t="s">
        <v>90</v>
      </c>
      <c r="H51" s="9">
        <f t="shared" si="14"/>
        <v>17.4</v>
      </c>
      <c r="I51" s="9" t="s">
        <v>173</v>
      </c>
      <c r="J51" s="9">
        <f t="shared" si="15"/>
        <v>76.8</v>
      </c>
      <c r="K51" s="9">
        <f t="shared" si="16"/>
        <v>30.72</v>
      </c>
      <c r="L51" s="9">
        <v>85</v>
      </c>
      <c r="M51" s="9">
        <f t="shared" si="17"/>
        <v>25.5</v>
      </c>
      <c r="N51" s="9"/>
      <c r="O51" s="9">
        <f t="shared" si="18"/>
        <v>73.62</v>
      </c>
      <c r="P51" s="13">
        <v>2</v>
      </c>
    </row>
    <row r="52" ht="36" customHeight="1" spans="1:16">
      <c r="A52" s="9" t="s">
        <v>174</v>
      </c>
      <c r="B52" s="9" t="s">
        <v>175</v>
      </c>
      <c r="C52" s="10" t="s">
        <v>167</v>
      </c>
      <c r="D52" s="11" t="s">
        <v>112</v>
      </c>
      <c r="E52" s="11" t="s">
        <v>168</v>
      </c>
      <c r="F52" s="10" t="s">
        <v>169</v>
      </c>
      <c r="G52" s="9" t="s">
        <v>57</v>
      </c>
      <c r="H52" s="9">
        <f t="shared" si="14"/>
        <v>16.2</v>
      </c>
      <c r="I52" s="9" t="s">
        <v>176</v>
      </c>
      <c r="J52" s="9">
        <f t="shared" si="15"/>
        <v>79.2</v>
      </c>
      <c r="K52" s="9">
        <f t="shared" si="16"/>
        <v>31.68</v>
      </c>
      <c r="L52" s="9">
        <v>85.2</v>
      </c>
      <c r="M52" s="9">
        <f t="shared" si="17"/>
        <v>25.56</v>
      </c>
      <c r="N52" s="9"/>
      <c r="O52" s="9">
        <f t="shared" si="18"/>
        <v>73.44</v>
      </c>
      <c r="P52" s="13">
        <v>3</v>
      </c>
    </row>
    <row r="53" ht="36" customHeight="1" spans="1:16">
      <c r="A53" s="9" t="s">
        <v>177</v>
      </c>
      <c r="B53" s="9" t="s">
        <v>178</v>
      </c>
      <c r="C53" s="10" t="s">
        <v>167</v>
      </c>
      <c r="D53" s="11" t="s">
        <v>112</v>
      </c>
      <c r="E53" s="11" t="s">
        <v>168</v>
      </c>
      <c r="F53" s="10" t="s">
        <v>169</v>
      </c>
      <c r="G53" s="9" t="s">
        <v>102</v>
      </c>
      <c r="H53" s="9">
        <f t="shared" si="14"/>
        <v>15.6</v>
      </c>
      <c r="I53" s="9" t="s">
        <v>179</v>
      </c>
      <c r="J53" s="9">
        <f t="shared" si="15"/>
        <v>87.2</v>
      </c>
      <c r="K53" s="9">
        <f t="shared" si="16"/>
        <v>34.88</v>
      </c>
      <c r="L53" s="9">
        <v>73</v>
      </c>
      <c r="M53" s="9">
        <f t="shared" si="17"/>
        <v>21.9</v>
      </c>
      <c r="N53" s="9"/>
      <c r="O53" s="9">
        <f t="shared" si="18"/>
        <v>72.38</v>
      </c>
      <c r="P53" s="13">
        <v>4</v>
      </c>
    </row>
    <row r="54" ht="36" customHeight="1" spans="1:16">
      <c r="A54" s="9" t="s">
        <v>180</v>
      </c>
      <c r="B54" s="9" t="s">
        <v>181</v>
      </c>
      <c r="C54" s="10" t="s">
        <v>167</v>
      </c>
      <c r="D54" s="11" t="s">
        <v>112</v>
      </c>
      <c r="E54" s="11" t="s">
        <v>168</v>
      </c>
      <c r="F54" s="10" t="s">
        <v>169</v>
      </c>
      <c r="G54" s="9" t="s">
        <v>35</v>
      </c>
      <c r="H54" s="9">
        <f t="shared" si="14"/>
        <v>21</v>
      </c>
      <c r="I54" s="9" t="s">
        <v>62</v>
      </c>
      <c r="J54" s="9">
        <f t="shared" si="15"/>
        <v>66.4</v>
      </c>
      <c r="K54" s="9">
        <f t="shared" si="16"/>
        <v>26.56</v>
      </c>
      <c r="L54" s="9">
        <v>77.2</v>
      </c>
      <c r="M54" s="9">
        <f t="shared" si="17"/>
        <v>23.16</v>
      </c>
      <c r="N54" s="9"/>
      <c r="O54" s="9">
        <f t="shared" si="18"/>
        <v>70.72</v>
      </c>
      <c r="P54" s="13">
        <v>5</v>
      </c>
    </row>
  </sheetData>
  <mergeCells count="1">
    <mergeCell ref="A1:P1"/>
  </mergeCells>
  <pageMargins left="0.511811023622047" right="0.51181102362204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入围体检、考察人员名单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Ялюблютеб</cp:lastModifiedBy>
  <dcterms:created xsi:type="dcterms:W3CDTF">2020-07-30T08:26:00Z</dcterms:created>
  <cp:lastPrinted>2020-09-27T03:15:00Z</cp:lastPrinted>
  <dcterms:modified xsi:type="dcterms:W3CDTF">2020-10-19T01:58:38Z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