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公示名单" sheetId="2" r:id="rId1"/>
  </sheets>
  <definedNames>
    <definedName name="_xlnm._FilterDatabase" localSheetId="0" hidden="1">第二批公示名单!$A$3:$Q$8</definedName>
    <definedName name="_xlnm.Print_Titles" localSheetId="0">第二批公示名单!$2:$3</definedName>
  </definedNames>
  <calcPr calcId="144525"/>
</workbook>
</file>

<file path=xl/sharedStrings.xml><?xml version="1.0" encoding="utf-8"?>
<sst xmlns="http://schemas.openxmlformats.org/spreadsheetml/2006/main" count="67" uniqueCount="45">
  <si>
    <t>湖北省高级人民法院2020年度招聘雇员制书记员第二批拟聘用人员公示名单</t>
  </si>
  <si>
    <t>姓  名</t>
  </si>
  <si>
    <t>性别</t>
  </si>
  <si>
    <t>招考单位名称</t>
  </si>
  <si>
    <t>报考职位</t>
  </si>
  <si>
    <t>招聘计划</t>
  </si>
  <si>
    <t>准考证号</t>
  </si>
  <si>
    <t>笔试</t>
  </si>
  <si>
    <t>职业技能测试</t>
  </si>
  <si>
    <t>面试
成绩</t>
  </si>
  <si>
    <t>面试折算分数</t>
  </si>
  <si>
    <t>综合
成绩</t>
  </si>
  <si>
    <t>学历</t>
  </si>
  <si>
    <t>毕业学校</t>
  </si>
  <si>
    <t>备注</t>
  </si>
  <si>
    <t>成绩</t>
  </si>
  <si>
    <t>折算
分数</t>
  </si>
  <si>
    <t>分数</t>
  </si>
  <si>
    <t>李世伟</t>
  </si>
  <si>
    <t>男</t>
  </si>
  <si>
    <t>湖北省高级人民法院</t>
  </si>
  <si>
    <t>雇员制书记员岗5</t>
  </si>
  <si>
    <t>11</t>
  </si>
  <si>
    <t>59</t>
  </si>
  <si>
    <t>100</t>
  </si>
  <si>
    <t>大学专科</t>
  </si>
  <si>
    <t>武汉科技大学城市学院</t>
  </si>
  <si>
    <t>胡成</t>
  </si>
  <si>
    <t>女</t>
  </si>
  <si>
    <t>62</t>
  </si>
  <si>
    <t>82</t>
  </si>
  <si>
    <t>大学本科</t>
  </si>
  <si>
    <t>黄冈师范学院</t>
  </si>
  <si>
    <t>递补体检考察</t>
  </si>
  <si>
    <t>秦朗</t>
  </si>
  <si>
    <t>79</t>
  </si>
  <si>
    <t>成都理工大学</t>
  </si>
  <si>
    <t>万吴萌</t>
  </si>
  <si>
    <t>雇员制书记员岗7</t>
  </si>
  <si>
    <t>90</t>
  </si>
  <si>
    <t>武汉工商学院</t>
  </si>
  <si>
    <t>李宇轩</t>
  </si>
  <si>
    <t>65</t>
  </si>
  <si>
    <t>68</t>
  </si>
  <si>
    <t>武昌工学院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</si>
</sst>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color theme="1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0"/>
      <color theme="1"/>
      <name val="黑体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9" borderId="13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28" fillId="22" borderId="1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0" borderId="0"/>
  </cellStyleXfs>
  <cellXfs count="35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176" fontId="4" fillId="2" borderId="2" xfId="49" applyNumberFormat="1" applyFont="1" applyFill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176" fontId="4" fillId="2" borderId="5" xfId="49" applyNumberFormat="1" applyFont="1" applyFill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6" fillId="2" borderId="6" xfId="49" applyFont="1" applyFill="1" applyBorder="1" applyAlignment="1">
      <alignment horizontal="center" vertical="center"/>
    </xf>
    <xf numFmtId="0" fontId="7" fillId="2" borderId="6" xfId="49" applyFont="1" applyFill="1" applyBorder="1" applyAlignment="1">
      <alignment horizontal="center" vertical="center" shrinkToFit="1"/>
    </xf>
    <xf numFmtId="0" fontId="7" fillId="2" borderId="6" xfId="49" applyFont="1" applyFill="1" applyBorder="1" applyAlignment="1">
      <alignment horizontal="center" vertical="center" wrapText="1" shrinkToFit="1"/>
    </xf>
    <xf numFmtId="176" fontId="7" fillId="2" borderId="6" xfId="49" applyNumberFormat="1" applyFont="1" applyFill="1" applyBorder="1" applyAlignment="1">
      <alignment horizontal="center" vertical="center"/>
    </xf>
    <xf numFmtId="0" fontId="7" fillId="2" borderId="6" xfId="49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shrinkToFit="1"/>
    </xf>
    <xf numFmtId="0" fontId="5" fillId="0" borderId="5" xfId="49" applyFont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horizontal="center" vertical="center" wrapText="1" shrinkToFit="1"/>
    </xf>
    <xf numFmtId="0" fontId="9" fillId="2" borderId="6" xfId="0" applyNumberFormat="1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zoomScale="130" zoomScaleNormal="130" topLeftCell="E1" workbookViewId="0">
      <selection activeCell="A4" sqref="$A4:$XFD8"/>
    </sheetView>
  </sheetViews>
  <sheetFormatPr defaultColWidth="8.88333333333333" defaultRowHeight="13.5" outlineLevelRow="7"/>
  <cols>
    <col min="1" max="1" width="10.1083333333333" style="2" customWidth="1"/>
    <col min="2" max="2" width="5" style="2" customWidth="1"/>
    <col min="3" max="3" width="25.2166666666667" style="2" customWidth="1"/>
    <col min="4" max="4" width="19.4416666666667" style="2" customWidth="1"/>
    <col min="5" max="5" width="5.55833333333333" style="3" customWidth="1"/>
    <col min="6" max="6" width="15.3333333333333" style="4" customWidth="1"/>
    <col min="7" max="7" width="5.775" style="2" customWidth="1"/>
    <col min="8" max="8" width="6.55833333333333" style="5" customWidth="1"/>
    <col min="9" max="9" width="5.66666666666667" style="5" customWidth="1"/>
    <col min="10" max="10" width="6" style="5" customWidth="1"/>
    <col min="11" max="11" width="6.88333333333333" style="5" customWidth="1"/>
    <col min="12" max="12" width="7.10833333333333" style="3" customWidth="1"/>
    <col min="13" max="13" width="7.44166666666667" style="3" customWidth="1"/>
    <col min="14" max="14" width="7.775" style="3" customWidth="1"/>
    <col min="15" max="15" width="15.5583333333333" style="2" customWidth="1"/>
    <col min="16" max="16" width="27.1083333333333" style="2" customWidth="1"/>
    <col min="17" max="17" width="19.4416666666667" style="6" customWidth="1"/>
    <col min="18" max="16384" width="8.88333333333333" style="2"/>
  </cols>
  <sheetData>
    <row r="1" ht="50.1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20.1" customHeight="1" spans="1:1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/>
      <c r="I2" s="23" t="s">
        <v>8</v>
      </c>
      <c r="J2" s="24"/>
      <c r="K2" s="25"/>
      <c r="L2" s="26" t="s">
        <v>9</v>
      </c>
      <c r="M2" s="26" t="s">
        <v>10</v>
      </c>
      <c r="N2" s="9" t="s">
        <v>11</v>
      </c>
      <c r="O2" s="9" t="s">
        <v>12</v>
      </c>
      <c r="P2" s="9" t="s">
        <v>13</v>
      </c>
      <c r="Q2" s="31" t="s">
        <v>14</v>
      </c>
    </row>
    <row r="3" s="1" customFormat="1" ht="28.2" customHeight="1" spans="1:17">
      <c r="A3" s="13"/>
      <c r="B3" s="14"/>
      <c r="C3" s="14"/>
      <c r="D3" s="14"/>
      <c r="E3" s="14"/>
      <c r="F3" s="15"/>
      <c r="G3" s="16" t="s">
        <v>15</v>
      </c>
      <c r="H3" s="17" t="s">
        <v>16</v>
      </c>
      <c r="I3" s="27" t="s">
        <v>15</v>
      </c>
      <c r="J3" s="27" t="s">
        <v>17</v>
      </c>
      <c r="K3" s="27" t="s">
        <v>16</v>
      </c>
      <c r="L3" s="28"/>
      <c r="M3" s="28"/>
      <c r="N3" s="14"/>
      <c r="O3" s="14"/>
      <c r="P3" s="14"/>
      <c r="Q3" s="32"/>
    </row>
    <row r="4" ht="43.2" customHeight="1" spans="1:17">
      <c r="A4" s="18" t="s">
        <v>18</v>
      </c>
      <c r="B4" s="19" t="s">
        <v>19</v>
      </c>
      <c r="C4" s="19" t="s">
        <v>20</v>
      </c>
      <c r="D4" s="19" t="s">
        <v>21</v>
      </c>
      <c r="E4" s="20" t="s">
        <v>22</v>
      </c>
      <c r="F4" s="21">
        <v>214230011825</v>
      </c>
      <c r="G4" s="22" t="s">
        <v>23</v>
      </c>
      <c r="H4" s="19">
        <f>G4*0.3</f>
        <v>17.7</v>
      </c>
      <c r="I4" s="29" t="s">
        <v>24</v>
      </c>
      <c r="J4" s="29">
        <f t="shared" ref="J4" si="0">(I4-60)*0.4+60</f>
        <v>76</v>
      </c>
      <c r="K4" s="29">
        <f t="shared" ref="K4" si="1">J4*0.4</f>
        <v>30.4</v>
      </c>
      <c r="L4" s="30">
        <v>84.4</v>
      </c>
      <c r="M4" s="30">
        <f t="shared" ref="M4:M6" si="2">L4*0.3</f>
        <v>25.32</v>
      </c>
      <c r="N4" s="30">
        <f>H4+K4+M4</f>
        <v>73.42</v>
      </c>
      <c r="O4" s="19" t="s">
        <v>25</v>
      </c>
      <c r="P4" s="19" t="s">
        <v>26</v>
      </c>
      <c r="Q4" s="30"/>
    </row>
    <row r="5" ht="43.2" customHeight="1" spans="1:17">
      <c r="A5" s="18" t="s">
        <v>27</v>
      </c>
      <c r="B5" s="19" t="s">
        <v>28</v>
      </c>
      <c r="C5" s="19" t="s">
        <v>20</v>
      </c>
      <c r="D5" s="19" t="s">
        <v>21</v>
      </c>
      <c r="E5" s="20" t="s">
        <v>22</v>
      </c>
      <c r="F5" s="21">
        <v>214230012203</v>
      </c>
      <c r="G5" s="22" t="s">
        <v>29</v>
      </c>
      <c r="H5" s="19">
        <f>G5*0.3</f>
        <v>18.6</v>
      </c>
      <c r="I5" s="29" t="s">
        <v>30</v>
      </c>
      <c r="J5" s="29">
        <f t="shared" ref="J5:J6" si="3">(I5-60)*0.4+60</f>
        <v>68.8</v>
      </c>
      <c r="K5" s="29">
        <f t="shared" ref="K5:K6" si="4">J5*0.4</f>
        <v>27.52</v>
      </c>
      <c r="L5" s="30">
        <v>81.4</v>
      </c>
      <c r="M5" s="30">
        <f t="shared" si="2"/>
        <v>24.42</v>
      </c>
      <c r="N5" s="30">
        <f t="shared" ref="N5:N8" si="5">H5+K5+M5</f>
        <v>70.54</v>
      </c>
      <c r="O5" s="19" t="s">
        <v>31</v>
      </c>
      <c r="P5" s="19" t="s">
        <v>32</v>
      </c>
      <c r="Q5" s="33" t="s">
        <v>33</v>
      </c>
    </row>
    <row r="6" ht="43.2" customHeight="1" spans="1:17">
      <c r="A6" s="18" t="s">
        <v>34</v>
      </c>
      <c r="B6" s="19" t="s">
        <v>28</v>
      </c>
      <c r="C6" s="19" t="s">
        <v>20</v>
      </c>
      <c r="D6" s="19" t="s">
        <v>21</v>
      </c>
      <c r="E6" s="20" t="s">
        <v>22</v>
      </c>
      <c r="F6" s="21">
        <v>214230010315</v>
      </c>
      <c r="G6" s="22" t="s">
        <v>29</v>
      </c>
      <c r="H6" s="19">
        <f>G6*0.3</f>
        <v>18.6</v>
      </c>
      <c r="I6" s="29" t="s">
        <v>35</v>
      </c>
      <c r="J6" s="29">
        <f t="shared" si="3"/>
        <v>67.6</v>
      </c>
      <c r="K6" s="29">
        <f t="shared" si="4"/>
        <v>27.04</v>
      </c>
      <c r="L6" s="30">
        <v>80.2</v>
      </c>
      <c r="M6" s="30">
        <f t="shared" si="2"/>
        <v>24.06</v>
      </c>
      <c r="N6" s="30">
        <f t="shared" si="5"/>
        <v>69.7</v>
      </c>
      <c r="O6" s="19" t="s">
        <v>31</v>
      </c>
      <c r="P6" s="19" t="s">
        <v>36</v>
      </c>
      <c r="Q6" s="33" t="s">
        <v>33</v>
      </c>
    </row>
    <row r="7" ht="43.2" customHeight="1" spans="1:17">
      <c r="A7" s="18" t="s">
        <v>37</v>
      </c>
      <c r="B7" s="19" t="s">
        <v>28</v>
      </c>
      <c r="C7" s="19" t="s">
        <v>20</v>
      </c>
      <c r="D7" s="19" t="s">
        <v>38</v>
      </c>
      <c r="E7" s="20" t="s">
        <v>22</v>
      </c>
      <c r="F7" s="21">
        <v>214230010124</v>
      </c>
      <c r="G7" s="22" t="s">
        <v>29</v>
      </c>
      <c r="H7" s="19">
        <f>G7*0.3</f>
        <v>18.6</v>
      </c>
      <c r="I7" s="29" t="s">
        <v>39</v>
      </c>
      <c r="J7" s="29">
        <f t="shared" ref="J7:J8" si="6">(I7-60)*0.4+60</f>
        <v>72</v>
      </c>
      <c r="K7" s="29">
        <f t="shared" ref="K7:K8" si="7">J7*0.4</f>
        <v>28.8</v>
      </c>
      <c r="L7" s="30">
        <v>77.2</v>
      </c>
      <c r="M7" s="30">
        <f t="shared" ref="M7:M8" si="8">L7*0.3</f>
        <v>23.16</v>
      </c>
      <c r="N7" s="30">
        <f t="shared" si="5"/>
        <v>70.56</v>
      </c>
      <c r="O7" s="19" t="s">
        <v>31</v>
      </c>
      <c r="P7" s="19" t="s">
        <v>40</v>
      </c>
      <c r="Q7" s="30"/>
    </row>
    <row r="8" ht="43.2" customHeight="1" spans="1:17">
      <c r="A8" s="18" t="s">
        <v>41</v>
      </c>
      <c r="B8" s="19" t="s">
        <v>19</v>
      </c>
      <c r="C8" s="19" t="s">
        <v>20</v>
      </c>
      <c r="D8" s="19" t="s">
        <v>38</v>
      </c>
      <c r="E8" s="20" t="s">
        <v>22</v>
      </c>
      <c r="F8" s="21">
        <v>214230011709</v>
      </c>
      <c r="G8" s="22" t="s">
        <v>42</v>
      </c>
      <c r="H8" s="19">
        <f>G8*0.3</f>
        <v>19.5</v>
      </c>
      <c r="I8" s="29" t="s">
        <v>43</v>
      </c>
      <c r="J8" s="29">
        <f t="shared" si="6"/>
        <v>63.2</v>
      </c>
      <c r="K8" s="29">
        <f t="shared" si="7"/>
        <v>25.28</v>
      </c>
      <c r="L8" s="30">
        <v>81.8</v>
      </c>
      <c r="M8" s="30">
        <f t="shared" si="8"/>
        <v>24.54</v>
      </c>
      <c r="N8" s="30">
        <f t="shared" si="5"/>
        <v>69.32</v>
      </c>
      <c r="O8" s="19" t="s">
        <v>31</v>
      </c>
      <c r="P8" s="19" t="s">
        <v>44</v>
      </c>
      <c r="Q8" s="34"/>
    </row>
  </sheetData>
  <autoFilter ref="A3:Q8">
    <extLst/>
  </autoFilter>
  <mergeCells count="15">
    <mergeCell ref="A1:Q1"/>
    <mergeCell ref="G2:H2"/>
    <mergeCell ref="I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P2:P3"/>
    <mergeCell ref="Q2:Q3"/>
  </mergeCells>
  <printOptions horizontalCentered="1"/>
  <pageMargins left="0.708661417322835" right="0.62992125984252" top="0.748031496062992" bottom="0.748031496062992" header="0.31496062992126" footer="0.31496062992126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莫丽娟</dc:creator>
  <cp:lastModifiedBy>Ялюблютеб</cp:lastModifiedBy>
  <dcterms:created xsi:type="dcterms:W3CDTF">2020-08-07T10:07:00Z</dcterms:created>
  <cp:lastPrinted>2020-10-13T11:30:00Z</cp:lastPrinted>
  <dcterms:modified xsi:type="dcterms:W3CDTF">2020-10-19T03:49:40Z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