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综合成绩汇总表" sheetId="1" r:id="rId1"/>
  </sheets>
  <definedNames>
    <definedName name="_xlnm._FilterDatabase" localSheetId="0" hidden="1">综合成绩汇总表!$A$1:$K$58</definedName>
  </definedNames>
  <calcPr calcId="144525"/>
</workbook>
</file>

<file path=xl/sharedStrings.xml><?xml version="1.0" encoding="utf-8"?>
<sst xmlns="http://schemas.openxmlformats.org/spreadsheetml/2006/main" count="220" uniqueCount="130">
  <si>
    <t xml:space="preserve">临高县政务服务中心政务辅助人员公开招聘面试
综合成绩汇总表
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</si>
  <si>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</si>
  <si>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</si>
  <si>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</si>
  <si>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</si>
  <si>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</si>
  <si>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</si>
  <si>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</si>
  <si>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</si>
  <si>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</si>
  <si>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</si>
  <si>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</si>
  <si>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0101-系统操作管理员1</t>
  </si>
  <si>
    <t>10101010128</t>
  </si>
  <si>
    <t>郭书良</t>
  </si>
  <si>
    <t>10101010130</t>
  </si>
  <si>
    <t>蔡親海</t>
  </si>
  <si>
    <t>2</t>
  </si>
  <si>
    <t>10101010129</t>
  </si>
  <si>
    <t>曾祥佩</t>
  </si>
  <si>
    <t>3</t>
  </si>
  <si>
    <t>10101010123</t>
  </si>
  <si>
    <t>郑可为</t>
  </si>
  <si>
    <t>4</t>
  </si>
  <si>
    <t>10101010108</t>
  </si>
  <si>
    <t>王昭璋</t>
  </si>
  <si>
    <t>5</t>
  </si>
  <si>
    <t>10101010115</t>
  </si>
  <si>
    <t>王则雲</t>
  </si>
  <si>
    <t>6</t>
  </si>
  <si>
    <t>10101010202</t>
  </si>
  <si>
    <t>吴春燕</t>
  </si>
  <si>
    <t>面试缺考</t>
  </si>
  <si>
    <t>10101010122</t>
  </si>
  <si>
    <t>莫光钦</t>
  </si>
  <si>
    <t>10101010102</t>
  </si>
  <si>
    <t>王思游</t>
  </si>
  <si>
    <t>10101010205</t>
  </si>
  <si>
    <t>谢松松</t>
  </si>
  <si>
    <t>10101010107</t>
  </si>
  <si>
    <t>姜祖斌</t>
  </si>
  <si>
    <t>10101010204</t>
  </si>
  <si>
    <t>王泽农</t>
  </si>
  <si>
    <t>10101010101</t>
  </si>
  <si>
    <t>王婕</t>
  </si>
  <si>
    <t>10101010112</t>
  </si>
  <si>
    <t>黄青娜</t>
  </si>
  <si>
    <t>10101010106</t>
  </si>
  <si>
    <t>王壮</t>
  </si>
  <si>
    <t>10101010127</t>
  </si>
  <si>
    <t>邢梅冬</t>
  </si>
  <si>
    <t>0102-系统操作管理员2</t>
  </si>
  <si>
    <t>10101010709</t>
  </si>
  <si>
    <t>吴不达</t>
  </si>
  <si>
    <t>1</t>
  </si>
  <si>
    <t>10101011316</t>
  </si>
  <si>
    <t>林梓</t>
  </si>
  <si>
    <t>10101010921</t>
  </si>
  <si>
    <t>曾于华</t>
  </si>
  <si>
    <t>10101010227</t>
  </si>
  <si>
    <t>钟子顺</t>
  </si>
  <si>
    <t>10101010812</t>
  </si>
  <si>
    <t>陈勇锟</t>
  </si>
  <si>
    <t>10101010423</t>
  </si>
  <si>
    <t>王善宇</t>
  </si>
  <si>
    <t>10101010216</t>
  </si>
  <si>
    <t>吴京娜</t>
  </si>
  <si>
    <t>7</t>
  </si>
  <si>
    <t>10101010830</t>
  </si>
  <si>
    <t>吴金娜</t>
  </si>
  <si>
    <t>10101010918</t>
  </si>
  <si>
    <t>何舜萍</t>
  </si>
  <si>
    <t>10101010223</t>
  </si>
  <si>
    <t>符玉灵</t>
  </si>
  <si>
    <t>0103-制证员</t>
  </si>
  <si>
    <t>10101011219</t>
  </si>
  <si>
    <t>陈红欢</t>
  </si>
  <si>
    <t>10101011213</t>
  </si>
  <si>
    <t>云霞</t>
  </si>
  <si>
    <t>10101011126</t>
  </si>
  <si>
    <t>王景娜</t>
  </si>
  <si>
    <t>10101011104</t>
  </si>
  <si>
    <t>陈广立</t>
  </si>
  <si>
    <t>0104-业务咨询员</t>
  </si>
  <si>
    <t>10101011808</t>
  </si>
  <si>
    <t>庞文凤</t>
  </si>
  <si>
    <t>10101011801</t>
  </si>
  <si>
    <t>陈族灵</t>
  </si>
  <si>
    <t>10101011406</t>
  </si>
  <si>
    <t>郑宝龙</t>
  </si>
  <si>
    <t>10101011404</t>
  </si>
  <si>
    <t>劳璞</t>
  </si>
  <si>
    <t>10101011327</t>
  </si>
  <si>
    <t>戴璐阳</t>
  </si>
  <si>
    <t>10101012008</t>
  </si>
  <si>
    <t>谢山泊</t>
  </si>
  <si>
    <t>10101011530</t>
  </si>
  <si>
    <t>王艳</t>
  </si>
  <si>
    <t>10101011515</t>
  </si>
  <si>
    <t>王丽那</t>
  </si>
  <si>
    <t>8</t>
  </si>
  <si>
    <t>10101011706</t>
  </si>
  <si>
    <t>庄妹依</t>
  </si>
  <si>
    <t>9</t>
  </si>
  <si>
    <t>10101011416</t>
  </si>
  <si>
    <t>林明胤</t>
  </si>
  <si>
    <t>10101011506</t>
  </si>
  <si>
    <t>王小燕</t>
  </si>
  <si>
    <t>10101011523</t>
  </si>
  <si>
    <t>陈喜章</t>
  </si>
  <si>
    <t>10101011427</t>
  </si>
  <si>
    <t>谢宝卿</t>
  </si>
  <si>
    <t>10101011401</t>
  </si>
  <si>
    <t>王海玲</t>
  </si>
  <si>
    <t>10101011913</t>
  </si>
  <si>
    <t>王海印</t>
  </si>
  <si>
    <t>10101011930</t>
  </si>
  <si>
    <t>邓英</t>
  </si>
  <si>
    <t>0105-引导员</t>
  </si>
  <si>
    <t>10101012027</t>
  </si>
  <si>
    <t>王伟萌</t>
  </si>
  <si>
    <t>10101012029</t>
  </si>
  <si>
    <t>韩君斌</t>
  </si>
  <si>
    <t>10101012030</t>
  </si>
  <si>
    <t>李朝阳</t>
  </si>
  <si>
    <t>10101012028</t>
  </si>
  <si>
    <t>周颂玉</t>
  </si>
  <si>
    <t>0106_大厅保安员</t>
  </si>
  <si>
    <t>0107_大厅保洁员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</si>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</sst>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pane ySplit="2" topLeftCell="A3" activePane="bottomLeft" state="frozen"/>
      <selection/>
      <selection pane="bottomLeft" activeCell="E66" sqref="E66"/>
    </sheetView>
  </sheetViews>
  <sheetFormatPr defaultColWidth="9" defaultRowHeight="13.5"/>
  <cols>
    <col min="1" max="1" width="7.375" customWidth="1"/>
    <col min="2" max="2" width="30.625" customWidth="1"/>
    <col min="3" max="3" width="17.375" customWidth="1"/>
    <col min="4" max="4" width="11.625" customWidth="1"/>
    <col min="5" max="5" width="13.625" style="2" customWidth="1"/>
    <col min="6" max="6" width="20.125" style="3" customWidth="1"/>
    <col min="7" max="7" width="13.75" style="3" customWidth="1"/>
    <col min="8" max="8" width="19.875" style="3" customWidth="1"/>
    <col min="9" max="9" width="13" style="3" customWidth="1"/>
    <col min="10" max="10" width="10.375" style="2" customWidth="1"/>
    <col min="11" max="11" width="10.125" style="4" customWidth="1"/>
  </cols>
  <sheetData>
    <row r="1" ht="84" customHeight="1" spans="1:11">
      <c r="A1" s="5" t="s">
        <v>0</v>
      </c>
      <c r="B1" s="6"/>
      <c r="C1" s="6"/>
      <c r="D1" s="6"/>
      <c r="E1" s="7"/>
      <c r="F1" s="8"/>
      <c r="G1" s="8"/>
      <c r="H1" s="8"/>
      <c r="I1" s="8"/>
      <c r="J1" s="7"/>
      <c r="K1" s="6"/>
    </row>
    <row r="2" s="1" customFormat="1" ht="18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9" t="s">
        <v>11</v>
      </c>
    </row>
    <row r="3" ht="22" customHeight="1" spans="1:11">
      <c r="A3" s="12">
        <v>1</v>
      </c>
      <c r="B3" s="12" t="s">
        <v>12</v>
      </c>
      <c r="C3" s="12" t="s">
        <v>13</v>
      </c>
      <c r="D3" s="12" t="s">
        <v>14</v>
      </c>
      <c r="E3" s="13">
        <v>65</v>
      </c>
      <c r="F3" s="14">
        <f t="shared" ref="F3:F52" si="0">E3*0.5</f>
        <v>32.5</v>
      </c>
      <c r="G3" s="14">
        <v>70</v>
      </c>
      <c r="H3" s="14">
        <f t="shared" ref="H3:H8" si="1">G3*0.5</f>
        <v>35</v>
      </c>
      <c r="I3" s="14">
        <f t="shared" ref="I3:I52" si="2">F3+H3</f>
        <v>67.5</v>
      </c>
      <c r="J3" s="20">
        <v>1</v>
      </c>
      <c r="K3" s="21"/>
    </row>
    <row r="4" ht="22" customHeight="1" spans="1:11">
      <c r="A4" s="12">
        <v>2</v>
      </c>
      <c r="B4" s="12" t="s">
        <v>12</v>
      </c>
      <c r="C4" s="12" t="s">
        <v>15</v>
      </c>
      <c r="D4" s="12" t="s">
        <v>16</v>
      </c>
      <c r="E4" s="13">
        <v>58.85</v>
      </c>
      <c r="F4" s="14">
        <f t="shared" si="0"/>
        <v>29.425</v>
      </c>
      <c r="G4" s="14">
        <v>68.33</v>
      </c>
      <c r="H4" s="14">
        <f t="shared" si="1"/>
        <v>34.165</v>
      </c>
      <c r="I4" s="14">
        <f t="shared" si="2"/>
        <v>63.59</v>
      </c>
      <c r="J4" s="20" t="s">
        <v>17</v>
      </c>
      <c r="K4" s="21"/>
    </row>
    <row r="5" ht="22" customHeight="1" spans="1:11">
      <c r="A5" s="12">
        <v>3</v>
      </c>
      <c r="B5" s="12" t="s">
        <v>12</v>
      </c>
      <c r="C5" s="12" t="s">
        <v>18</v>
      </c>
      <c r="D5" s="12" t="s">
        <v>19</v>
      </c>
      <c r="E5" s="15">
        <v>61.55</v>
      </c>
      <c r="F5" s="14">
        <f t="shared" si="0"/>
        <v>30.775</v>
      </c>
      <c r="G5" s="14">
        <v>63.67</v>
      </c>
      <c r="H5" s="14">
        <f t="shared" si="1"/>
        <v>31.835</v>
      </c>
      <c r="I5" s="14">
        <f t="shared" si="2"/>
        <v>62.61</v>
      </c>
      <c r="J5" s="20" t="s">
        <v>20</v>
      </c>
      <c r="K5" s="21"/>
    </row>
    <row r="6" ht="22" customHeight="1" spans="1:11">
      <c r="A6" s="12">
        <v>4</v>
      </c>
      <c r="B6" s="12" t="s">
        <v>12</v>
      </c>
      <c r="C6" s="12" t="s">
        <v>21</v>
      </c>
      <c r="D6" s="12" t="s">
        <v>22</v>
      </c>
      <c r="E6" s="13">
        <v>51.75</v>
      </c>
      <c r="F6" s="14">
        <f t="shared" si="0"/>
        <v>25.875</v>
      </c>
      <c r="G6" s="14">
        <v>72.67</v>
      </c>
      <c r="H6" s="14">
        <f t="shared" si="1"/>
        <v>36.335</v>
      </c>
      <c r="I6" s="14">
        <f t="shared" si="2"/>
        <v>62.21</v>
      </c>
      <c r="J6" s="20" t="s">
        <v>23</v>
      </c>
      <c r="K6" s="21"/>
    </row>
    <row r="7" ht="22" customHeight="1" spans="1:11">
      <c r="A7" s="12">
        <v>5</v>
      </c>
      <c r="B7" s="12" t="s">
        <v>12</v>
      </c>
      <c r="C7" s="12" t="s">
        <v>24</v>
      </c>
      <c r="D7" s="12" t="s">
        <v>25</v>
      </c>
      <c r="E7" s="13">
        <v>58.2</v>
      </c>
      <c r="F7" s="14">
        <f t="shared" si="0"/>
        <v>29.1</v>
      </c>
      <c r="G7" s="14">
        <v>64.67</v>
      </c>
      <c r="H7" s="14">
        <f t="shared" si="1"/>
        <v>32.335</v>
      </c>
      <c r="I7" s="14">
        <f t="shared" si="2"/>
        <v>61.435</v>
      </c>
      <c r="J7" s="20" t="s">
        <v>26</v>
      </c>
      <c r="K7" s="21"/>
    </row>
    <row r="8" ht="22" customHeight="1" spans="1:11">
      <c r="A8" s="12">
        <v>6</v>
      </c>
      <c r="B8" s="12" t="s">
        <v>12</v>
      </c>
      <c r="C8" s="12" t="s">
        <v>27</v>
      </c>
      <c r="D8" s="12" t="s">
        <v>28</v>
      </c>
      <c r="E8" s="15">
        <v>60.3</v>
      </c>
      <c r="F8" s="14">
        <f t="shared" si="0"/>
        <v>30.15</v>
      </c>
      <c r="G8" s="14">
        <v>61.33</v>
      </c>
      <c r="H8" s="14">
        <f t="shared" si="1"/>
        <v>30.665</v>
      </c>
      <c r="I8" s="14">
        <f t="shared" si="2"/>
        <v>60.815</v>
      </c>
      <c r="J8" s="20" t="s">
        <v>29</v>
      </c>
      <c r="K8" s="21"/>
    </row>
    <row r="9" ht="22" customHeight="1" spans="1:11">
      <c r="A9" s="12">
        <v>7</v>
      </c>
      <c r="B9" s="12" t="s">
        <v>12</v>
      </c>
      <c r="C9" s="12" t="s">
        <v>30</v>
      </c>
      <c r="D9" s="12" t="s">
        <v>31</v>
      </c>
      <c r="E9" s="13">
        <v>63.05</v>
      </c>
      <c r="F9" s="14">
        <f t="shared" si="0"/>
        <v>31.525</v>
      </c>
      <c r="G9" s="14"/>
      <c r="H9" s="14"/>
      <c r="I9" s="14">
        <f t="shared" si="2"/>
        <v>31.525</v>
      </c>
      <c r="J9" s="20"/>
      <c r="K9" s="21" t="s">
        <v>32</v>
      </c>
    </row>
    <row r="10" ht="22" customHeight="1" spans="1:11">
      <c r="A10" s="12">
        <v>8</v>
      </c>
      <c r="B10" s="12" t="s">
        <v>12</v>
      </c>
      <c r="C10" s="12" t="s">
        <v>33</v>
      </c>
      <c r="D10" s="12" t="s">
        <v>34</v>
      </c>
      <c r="E10" s="13">
        <v>62.4</v>
      </c>
      <c r="F10" s="14">
        <f t="shared" si="0"/>
        <v>31.2</v>
      </c>
      <c r="G10" s="14"/>
      <c r="H10" s="14"/>
      <c r="I10" s="14">
        <f t="shared" si="2"/>
        <v>31.2</v>
      </c>
      <c r="J10" s="20"/>
      <c r="K10" s="21" t="s">
        <v>32</v>
      </c>
    </row>
    <row r="11" ht="22" customHeight="1" spans="1:11">
      <c r="A11" s="12">
        <v>9</v>
      </c>
      <c r="B11" s="12" t="s">
        <v>12</v>
      </c>
      <c r="C11" s="12" t="s">
        <v>35</v>
      </c>
      <c r="D11" s="12" t="s">
        <v>36</v>
      </c>
      <c r="E11" s="13">
        <v>58.95</v>
      </c>
      <c r="F11" s="14">
        <f t="shared" si="0"/>
        <v>29.475</v>
      </c>
      <c r="G11" s="14"/>
      <c r="H11" s="14"/>
      <c r="I11" s="14">
        <f t="shared" si="2"/>
        <v>29.475</v>
      </c>
      <c r="J11" s="20"/>
      <c r="K11" s="21" t="s">
        <v>32</v>
      </c>
    </row>
    <row r="12" ht="22" customHeight="1" spans="1:11">
      <c r="A12" s="12">
        <v>10</v>
      </c>
      <c r="B12" s="12" t="s">
        <v>12</v>
      </c>
      <c r="C12" s="12" t="s">
        <v>37</v>
      </c>
      <c r="D12" s="12" t="s">
        <v>38</v>
      </c>
      <c r="E12" s="15">
        <v>58.15</v>
      </c>
      <c r="F12" s="14">
        <f t="shared" si="0"/>
        <v>29.075</v>
      </c>
      <c r="G12" s="14"/>
      <c r="H12" s="14"/>
      <c r="I12" s="14">
        <f t="shared" si="2"/>
        <v>29.075</v>
      </c>
      <c r="J12" s="20"/>
      <c r="K12" s="21" t="s">
        <v>32</v>
      </c>
    </row>
    <row r="13" ht="22" customHeight="1" spans="1:11">
      <c r="A13" s="12">
        <v>11</v>
      </c>
      <c r="B13" s="12" t="s">
        <v>12</v>
      </c>
      <c r="C13" s="12" t="s">
        <v>39</v>
      </c>
      <c r="D13" s="12" t="s">
        <v>40</v>
      </c>
      <c r="E13" s="13">
        <v>58</v>
      </c>
      <c r="F13" s="14">
        <f t="shared" si="0"/>
        <v>29</v>
      </c>
      <c r="G13" s="14"/>
      <c r="H13" s="14"/>
      <c r="I13" s="14">
        <f t="shared" si="2"/>
        <v>29</v>
      </c>
      <c r="J13" s="20"/>
      <c r="K13" s="21" t="s">
        <v>32</v>
      </c>
    </row>
    <row r="14" ht="22" customHeight="1" spans="1:11">
      <c r="A14" s="12">
        <v>12</v>
      </c>
      <c r="B14" s="12" t="s">
        <v>12</v>
      </c>
      <c r="C14" s="12" t="s">
        <v>41</v>
      </c>
      <c r="D14" s="12" t="s">
        <v>42</v>
      </c>
      <c r="E14" s="13">
        <v>57.2</v>
      </c>
      <c r="F14" s="14">
        <f t="shared" si="0"/>
        <v>28.6</v>
      </c>
      <c r="G14" s="14"/>
      <c r="H14" s="14"/>
      <c r="I14" s="14">
        <f t="shared" si="2"/>
        <v>28.6</v>
      </c>
      <c r="J14" s="20"/>
      <c r="K14" s="21" t="s">
        <v>32</v>
      </c>
    </row>
    <row r="15" ht="22" customHeight="1" spans="1:11">
      <c r="A15" s="12">
        <v>13</v>
      </c>
      <c r="B15" s="12" t="s">
        <v>12</v>
      </c>
      <c r="C15" s="12" t="s">
        <v>43</v>
      </c>
      <c r="D15" s="12" t="s">
        <v>44</v>
      </c>
      <c r="E15" s="13">
        <v>55.5</v>
      </c>
      <c r="F15" s="14">
        <f t="shared" si="0"/>
        <v>27.75</v>
      </c>
      <c r="G15" s="14"/>
      <c r="H15" s="14"/>
      <c r="I15" s="14">
        <f t="shared" si="2"/>
        <v>27.75</v>
      </c>
      <c r="J15" s="20"/>
      <c r="K15" s="21" t="s">
        <v>32</v>
      </c>
    </row>
    <row r="16" ht="22" customHeight="1" spans="1:11">
      <c r="A16" s="12">
        <v>14</v>
      </c>
      <c r="B16" s="12" t="s">
        <v>12</v>
      </c>
      <c r="C16" s="12" t="s">
        <v>45</v>
      </c>
      <c r="D16" s="12" t="s">
        <v>46</v>
      </c>
      <c r="E16" s="13">
        <v>53.95</v>
      </c>
      <c r="F16" s="14">
        <f t="shared" si="0"/>
        <v>26.975</v>
      </c>
      <c r="G16" s="14"/>
      <c r="H16" s="14"/>
      <c r="I16" s="14">
        <f t="shared" si="2"/>
        <v>26.975</v>
      </c>
      <c r="J16" s="20"/>
      <c r="K16" s="21" t="s">
        <v>32</v>
      </c>
    </row>
    <row r="17" ht="22" customHeight="1" spans="1:11">
      <c r="A17" s="12">
        <v>15</v>
      </c>
      <c r="B17" s="12" t="s">
        <v>12</v>
      </c>
      <c r="C17" s="12" t="s">
        <v>47</v>
      </c>
      <c r="D17" s="12" t="s">
        <v>48</v>
      </c>
      <c r="E17" s="13">
        <v>53.2</v>
      </c>
      <c r="F17" s="14">
        <f t="shared" si="0"/>
        <v>26.6</v>
      </c>
      <c r="G17" s="14"/>
      <c r="H17" s="14"/>
      <c r="I17" s="14">
        <f t="shared" si="2"/>
        <v>26.6</v>
      </c>
      <c r="J17" s="20"/>
      <c r="K17" s="21" t="s">
        <v>32</v>
      </c>
    </row>
    <row r="18" ht="22" customHeight="1" spans="1:11">
      <c r="A18" s="12">
        <v>16</v>
      </c>
      <c r="B18" s="12" t="s">
        <v>12</v>
      </c>
      <c r="C18" s="12" t="s">
        <v>49</v>
      </c>
      <c r="D18" s="12" t="s">
        <v>50</v>
      </c>
      <c r="E18" s="13">
        <v>51.8</v>
      </c>
      <c r="F18" s="14">
        <f t="shared" si="0"/>
        <v>25.9</v>
      </c>
      <c r="G18" s="14"/>
      <c r="H18" s="14"/>
      <c r="I18" s="14">
        <f t="shared" si="2"/>
        <v>25.9</v>
      </c>
      <c r="J18" s="20"/>
      <c r="K18" s="21" t="s">
        <v>32</v>
      </c>
    </row>
    <row r="19" ht="22" customHeight="1" spans="1:11">
      <c r="A19" s="12">
        <v>17</v>
      </c>
      <c r="B19" s="12" t="s">
        <v>51</v>
      </c>
      <c r="C19" s="12" t="s">
        <v>52</v>
      </c>
      <c r="D19" s="12" t="s">
        <v>53</v>
      </c>
      <c r="E19" s="15">
        <v>68.5</v>
      </c>
      <c r="F19" s="14">
        <f t="shared" si="0"/>
        <v>34.25</v>
      </c>
      <c r="G19" s="14">
        <v>83</v>
      </c>
      <c r="H19" s="14">
        <f t="shared" ref="H19:H25" si="3">G19*0.5</f>
        <v>41.5</v>
      </c>
      <c r="I19" s="14">
        <f t="shared" si="2"/>
        <v>75.75</v>
      </c>
      <c r="J19" s="20" t="s">
        <v>54</v>
      </c>
      <c r="K19" s="21"/>
    </row>
    <row r="20" ht="22" customHeight="1" spans="1:11">
      <c r="A20" s="12">
        <v>18</v>
      </c>
      <c r="B20" s="12" t="s">
        <v>51</v>
      </c>
      <c r="C20" s="12" t="s">
        <v>55</v>
      </c>
      <c r="D20" s="12" t="s">
        <v>56</v>
      </c>
      <c r="E20" s="13">
        <v>65.45</v>
      </c>
      <c r="F20" s="14">
        <f t="shared" si="0"/>
        <v>32.725</v>
      </c>
      <c r="G20" s="14">
        <v>81.33</v>
      </c>
      <c r="H20" s="14">
        <f t="shared" si="3"/>
        <v>40.665</v>
      </c>
      <c r="I20" s="14">
        <f t="shared" si="2"/>
        <v>73.39</v>
      </c>
      <c r="J20" s="20" t="s">
        <v>17</v>
      </c>
      <c r="K20" s="21"/>
    </row>
    <row r="21" ht="22" customHeight="1" spans="1:11">
      <c r="A21" s="12">
        <v>19</v>
      </c>
      <c r="B21" s="12" t="s">
        <v>51</v>
      </c>
      <c r="C21" s="12" t="s">
        <v>57</v>
      </c>
      <c r="D21" s="12" t="s">
        <v>58</v>
      </c>
      <c r="E21" s="15">
        <v>68.15</v>
      </c>
      <c r="F21" s="14">
        <f t="shared" si="0"/>
        <v>34.075</v>
      </c>
      <c r="G21" s="14">
        <v>76.67</v>
      </c>
      <c r="H21" s="14">
        <f t="shared" si="3"/>
        <v>38.335</v>
      </c>
      <c r="I21" s="14">
        <f t="shared" si="2"/>
        <v>72.41</v>
      </c>
      <c r="J21" s="20" t="s">
        <v>20</v>
      </c>
      <c r="K21" s="21"/>
    </row>
    <row r="22" ht="22" customHeight="1" spans="1:11">
      <c r="A22" s="12">
        <v>20</v>
      </c>
      <c r="B22" s="12" t="s">
        <v>51</v>
      </c>
      <c r="C22" s="12" t="s">
        <v>59</v>
      </c>
      <c r="D22" s="12" t="s">
        <v>60</v>
      </c>
      <c r="E22" s="15">
        <v>68.3</v>
      </c>
      <c r="F22" s="14">
        <f t="shared" si="0"/>
        <v>34.15</v>
      </c>
      <c r="G22" s="14">
        <v>74.33</v>
      </c>
      <c r="H22" s="14">
        <f t="shared" si="3"/>
        <v>37.165</v>
      </c>
      <c r="I22" s="14">
        <f t="shared" si="2"/>
        <v>71.315</v>
      </c>
      <c r="J22" s="20" t="s">
        <v>23</v>
      </c>
      <c r="K22" s="21"/>
    </row>
    <row r="23" ht="22" customHeight="1" spans="1:11">
      <c r="A23" s="12">
        <v>21</v>
      </c>
      <c r="B23" s="12" t="s">
        <v>51</v>
      </c>
      <c r="C23" s="12" t="s">
        <v>61</v>
      </c>
      <c r="D23" s="12" t="s">
        <v>62</v>
      </c>
      <c r="E23" s="15">
        <v>67.3</v>
      </c>
      <c r="F23" s="14">
        <f t="shared" si="0"/>
        <v>33.65</v>
      </c>
      <c r="G23" s="14">
        <v>72.67</v>
      </c>
      <c r="H23" s="14">
        <f t="shared" si="3"/>
        <v>36.335</v>
      </c>
      <c r="I23" s="14">
        <f t="shared" si="2"/>
        <v>69.985</v>
      </c>
      <c r="J23" s="20" t="s">
        <v>26</v>
      </c>
      <c r="K23" s="21"/>
    </row>
    <row r="24" ht="22" customHeight="1" spans="1:11">
      <c r="A24" s="12">
        <v>22</v>
      </c>
      <c r="B24" s="12" t="s">
        <v>51</v>
      </c>
      <c r="C24" s="12" t="s">
        <v>63</v>
      </c>
      <c r="D24" s="12" t="s">
        <v>64</v>
      </c>
      <c r="E24" s="13">
        <v>64.95</v>
      </c>
      <c r="F24" s="14">
        <f t="shared" si="0"/>
        <v>32.475</v>
      </c>
      <c r="G24" s="14">
        <v>69</v>
      </c>
      <c r="H24" s="14">
        <f t="shared" si="3"/>
        <v>34.5</v>
      </c>
      <c r="I24" s="14">
        <f t="shared" si="2"/>
        <v>66.975</v>
      </c>
      <c r="J24" s="20" t="s">
        <v>29</v>
      </c>
      <c r="K24" s="21"/>
    </row>
    <row r="25" ht="22" customHeight="1" spans="1:11">
      <c r="A25" s="12">
        <v>23</v>
      </c>
      <c r="B25" s="12" t="s">
        <v>51</v>
      </c>
      <c r="C25" s="12" t="s">
        <v>65</v>
      </c>
      <c r="D25" s="12" t="s">
        <v>66</v>
      </c>
      <c r="E25" s="13">
        <v>67.5</v>
      </c>
      <c r="F25" s="14">
        <f t="shared" si="0"/>
        <v>33.75</v>
      </c>
      <c r="G25" s="14">
        <v>66</v>
      </c>
      <c r="H25" s="14">
        <f t="shared" si="3"/>
        <v>33</v>
      </c>
      <c r="I25" s="14">
        <f t="shared" si="2"/>
        <v>66.75</v>
      </c>
      <c r="J25" s="20" t="s">
        <v>67</v>
      </c>
      <c r="K25" s="21"/>
    </row>
    <row r="26" ht="22" customHeight="1" spans="1:11">
      <c r="A26" s="12">
        <v>24</v>
      </c>
      <c r="B26" s="12" t="s">
        <v>51</v>
      </c>
      <c r="C26" s="12" t="s">
        <v>68</v>
      </c>
      <c r="D26" s="12" t="s">
        <v>69</v>
      </c>
      <c r="E26" s="13">
        <v>68.25</v>
      </c>
      <c r="F26" s="14">
        <f t="shared" si="0"/>
        <v>34.125</v>
      </c>
      <c r="G26" s="14"/>
      <c r="H26" s="14"/>
      <c r="I26" s="14">
        <f t="shared" si="2"/>
        <v>34.125</v>
      </c>
      <c r="J26" s="20"/>
      <c r="K26" s="21" t="s">
        <v>32</v>
      </c>
    </row>
    <row r="27" ht="22" customHeight="1" spans="1:11">
      <c r="A27" s="12">
        <v>25</v>
      </c>
      <c r="B27" s="12" t="s">
        <v>51</v>
      </c>
      <c r="C27" s="12" t="s">
        <v>70</v>
      </c>
      <c r="D27" s="12" t="s">
        <v>71</v>
      </c>
      <c r="E27" s="13">
        <v>67.5</v>
      </c>
      <c r="F27" s="14">
        <f t="shared" si="0"/>
        <v>33.75</v>
      </c>
      <c r="G27" s="14"/>
      <c r="H27" s="14"/>
      <c r="I27" s="14">
        <f t="shared" si="2"/>
        <v>33.75</v>
      </c>
      <c r="J27" s="20"/>
      <c r="K27" s="21" t="s">
        <v>32</v>
      </c>
    </row>
    <row r="28" ht="22" customHeight="1" spans="1:11">
      <c r="A28" s="12">
        <v>26</v>
      </c>
      <c r="B28" s="12" t="s">
        <v>51</v>
      </c>
      <c r="C28" s="12" t="s">
        <v>72</v>
      </c>
      <c r="D28" s="12" t="s">
        <v>73</v>
      </c>
      <c r="E28" s="13">
        <v>64.1</v>
      </c>
      <c r="F28" s="14">
        <f t="shared" si="0"/>
        <v>32.05</v>
      </c>
      <c r="G28" s="14"/>
      <c r="H28" s="14"/>
      <c r="I28" s="14">
        <f t="shared" si="2"/>
        <v>32.05</v>
      </c>
      <c r="J28" s="20"/>
      <c r="K28" s="21" t="s">
        <v>32</v>
      </c>
    </row>
    <row r="29" ht="22" customHeight="1" spans="1:11">
      <c r="A29" s="12">
        <v>27</v>
      </c>
      <c r="B29" s="12" t="s">
        <v>74</v>
      </c>
      <c r="C29" s="12" t="s">
        <v>75</v>
      </c>
      <c r="D29" s="12" t="s">
        <v>76</v>
      </c>
      <c r="E29" s="13">
        <v>64.65</v>
      </c>
      <c r="F29" s="14">
        <f t="shared" si="0"/>
        <v>32.325</v>
      </c>
      <c r="G29" s="14">
        <v>83.67</v>
      </c>
      <c r="H29" s="14">
        <f>G29*0.5</f>
        <v>41.835</v>
      </c>
      <c r="I29" s="14">
        <f t="shared" si="2"/>
        <v>74.16</v>
      </c>
      <c r="J29" s="20" t="s">
        <v>54</v>
      </c>
      <c r="K29" s="21"/>
    </row>
    <row r="30" ht="22" customHeight="1" spans="1:11">
      <c r="A30" s="12">
        <v>28</v>
      </c>
      <c r="B30" s="12" t="s">
        <v>74</v>
      </c>
      <c r="C30" s="12" t="s">
        <v>77</v>
      </c>
      <c r="D30" s="12" t="s">
        <v>78</v>
      </c>
      <c r="E30" s="13">
        <v>65.35</v>
      </c>
      <c r="F30" s="14">
        <f t="shared" si="0"/>
        <v>32.675</v>
      </c>
      <c r="G30" s="14">
        <v>81.33</v>
      </c>
      <c r="H30" s="14">
        <f>G30*0.5</f>
        <v>40.665</v>
      </c>
      <c r="I30" s="14">
        <f t="shared" si="2"/>
        <v>73.34</v>
      </c>
      <c r="J30" s="20" t="s">
        <v>17</v>
      </c>
      <c r="K30" s="21"/>
    </row>
    <row r="31" ht="22" customHeight="1" spans="1:11">
      <c r="A31" s="12">
        <v>29</v>
      </c>
      <c r="B31" s="12" t="s">
        <v>74</v>
      </c>
      <c r="C31" s="12" t="s">
        <v>79</v>
      </c>
      <c r="D31" s="12" t="s">
        <v>80</v>
      </c>
      <c r="E31" s="13">
        <v>65</v>
      </c>
      <c r="F31" s="14">
        <f t="shared" si="0"/>
        <v>32.5</v>
      </c>
      <c r="G31" s="14">
        <v>80.67</v>
      </c>
      <c r="H31" s="14">
        <f>G31*0.5</f>
        <v>40.335</v>
      </c>
      <c r="I31" s="14">
        <f t="shared" si="2"/>
        <v>72.835</v>
      </c>
      <c r="J31" s="20" t="s">
        <v>20</v>
      </c>
      <c r="K31" s="21"/>
    </row>
    <row r="32" ht="22" customHeight="1" spans="1:11">
      <c r="A32" s="12">
        <v>30</v>
      </c>
      <c r="B32" s="12" t="s">
        <v>74</v>
      </c>
      <c r="C32" s="12" t="s">
        <v>81</v>
      </c>
      <c r="D32" s="12" t="s">
        <v>82</v>
      </c>
      <c r="E32" s="13">
        <v>66.35</v>
      </c>
      <c r="F32" s="14">
        <f t="shared" si="0"/>
        <v>33.175</v>
      </c>
      <c r="G32" s="14"/>
      <c r="H32" s="14"/>
      <c r="I32" s="14">
        <f t="shared" si="2"/>
        <v>33.175</v>
      </c>
      <c r="J32" s="20"/>
      <c r="K32" s="21" t="s">
        <v>32</v>
      </c>
    </row>
    <row r="33" ht="20.25" spans="1:11">
      <c r="A33" s="12">
        <v>31</v>
      </c>
      <c r="B33" s="12" t="s">
        <v>83</v>
      </c>
      <c r="C33" s="12" t="s">
        <v>84</v>
      </c>
      <c r="D33" s="12" t="s">
        <v>85</v>
      </c>
      <c r="E33" s="13">
        <v>65.5</v>
      </c>
      <c r="F33" s="16">
        <f t="shared" si="0"/>
        <v>32.75</v>
      </c>
      <c r="G33" s="14">
        <v>81</v>
      </c>
      <c r="H33" s="14">
        <f t="shared" ref="H29:H41" si="4">G33*0.5</f>
        <v>40.5</v>
      </c>
      <c r="I33" s="14">
        <f t="shared" si="2"/>
        <v>73.25</v>
      </c>
      <c r="J33" s="20">
        <v>1</v>
      </c>
      <c r="K33" s="21"/>
    </row>
    <row r="34" ht="20.25" spans="1:11">
      <c r="A34" s="12">
        <v>32</v>
      </c>
      <c r="B34" s="12" t="s">
        <v>83</v>
      </c>
      <c r="C34" s="12" t="s">
        <v>86</v>
      </c>
      <c r="D34" s="12" t="s">
        <v>87</v>
      </c>
      <c r="E34" s="13">
        <v>66.75</v>
      </c>
      <c r="F34" s="16">
        <f t="shared" si="0"/>
        <v>33.375</v>
      </c>
      <c r="G34" s="14">
        <v>75.67</v>
      </c>
      <c r="H34" s="14">
        <f t="shared" si="4"/>
        <v>37.835</v>
      </c>
      <c r="I34" s="14">
        <f t="shared" si="2"/>
        <v>71.21</v>
      </c>
      <c r="J34" s="20" t="s">
        <v>17</v>
      </c>
      <c r="K34" s="21"/>
    </row>
    <row r="35" ht="20.25" spans="1:11">
      <c r="A35" s="12">
        <v>33</v>
      </c>
      <c r="B35" s="12" t="s">
        <v>83</v>
      </c>
      <c r="C35" s="12" t="s">
        <v>88</v>
      </c>
      <c r="D35" s="12" t="s">
        <v>89</v>
      </c>
      <c r="E35" s="13">
        <v>67.2</v>
      </c>
      <c r="F35" s="16">
        <f t="shared" si="0"/>
        <v>33.6</v>
      </c>
      <c r="G35" s="14">
        <v>73.33</v>
      </c>
      <c r="H35" s="14">
        <f t="shared" si="4"/>
        <v>36.665</v>
      </c>
      <c r="I35" s="14">
        <f t="shared" si="2"/>
        <v>70.265</v>
      </c>
      <c r="J35" s="20" t="s">
        <v>20</v>
      </c>
      <c r="K35" s="21"/>
    </row>
    <row r="36" ht="20.25" spans="1:11">
      <c r="A36" s="12">
        <v>34</v>
      </c>
      <c r="B36" s="12" t="s">
        <v>83</v>
      </c>
      <c r="C36" s="12" t="s">
        <v>90</v>
      </c>
      <c r="D36" s="12" t="s">
        <v>91</v>
      </c>
      <c r="E36" s="13">
        <v>66</v>
      </c>
      <c r="F36" s="16">
        <f t="shared" si="0"/>
        <v>33</v>
      </c>
      <c r="G36" s="14">
        <v>74</v>
      </c>
      <c r="H36" s="14">
        <f t="shared" si="4"/>
        <v>37</v>
      </c>
      <c r="I36" s="14">
        <f t="shared" si="2"/>
        <v>70</v>
      </c>
      <c r="J36" s="20" t="s">
        <v>23</v>
      </c>
      <c r="K36" s="21"/>
    </row>
    <row r="37" ht="20.25" spans="1:11">
      <c r="A37" s="12">
        <v>35</v>
      </c>
      <c r="B37" s="12" t="s">
        <v>83</v>
      </c>
      <c r="C37" s="12" t="s">
        <v>92</v>
      </c>
      <c r="D37" s="12" t="s">
        <v>93</v>
      </c>
      <c r="E37" s="13">
        <v>65</v>
      </c>
      <c r="F37" s="16">
        <f t="shared" si="0"/>
        <v>32.5</v>
      </c>
      <c r="G37" s="14">
        <v>74.33</v>
      </c>
      <c r="H37" s="14">
        <f t="shared" si="4"/>
        <v>37.165</v>
      </c>
      <c r="I37" s="14">
        <f t="shared" si="2"/>
        <v>69.665</v>
      </c>
      <c r="J37" s="20" t="s">
        <v>26</v>
      </c>
      <c r="K37" s="21"/>
    </row>
    <row r="38" ht="20.25" spans="1:11">
      <c r="A38" s="12">
        <v>36</v>
      </c>
      <c r="B38" s="12" t="s">
        <v>83</v>
      </c>
      <c r="C38" s="12" t="s">
        <v>94</v>
      </c>
      <c r="D38" s="12" t="s">
        <v>95</v>
      </c>
      <c r="E38" s="13">
        <v>67.35</v>
      </c>
      <c r="F38" s="16">
        <f t="shared" si="0"/>
        <v>33.675</v>
      </c>
      <c r="G38" s="14">
        <v>69.67</v>
      </c>
      <c r="H38" s="14">
        <f t="shared" si="4"/>
        <v>34.835</v>
      </c>
      <c r="I38" s="14">
        <f t="shared" si="2"/>
        <v>68.51</v>
      </c>
      <c r="J38" s="20" t="s">
        <v>29</v>
      </c>
      <c r="K38" s="21"/>
    </row>
    <row r="39" ht="20.25" spans="1:11">
      <c r="A39" s="12">
        <v>37</v>
      </c>
      <c r="B39" s="12" t="s">
        <v>83</v>
      </c>
      <c r="C39" s="12" t="s">
        <v>96</v>
      </c>
      <c r="D39" s="12" t="s">
        <v>97</v>
      </c>
      <c r="E39" s="13">
        <v>64.3</v>
      </c>
      <c r="F39" s="16">
        <f t="shared" si="0"/>
        <v>32.15</v>
      </c>
      <c r="G39" s="14">
        <v>69.67</v>
      </c>
      <c r="H39" s="14">
        <f t="shared" si="4"/>
        <v>34.835</v>
      </c>
      <c r="I39" s="14">
        <f t="shared" si="2"/>
        <v>66.985</v>
      </c>
      <c r="J39" s="20" t="s">
        <v>67</v>
      </c>
      <c r="K39" s="21"/>
    </row>
    <row r="40" ht="20.25" spans="1:11">
      <c r="A40" s="12">
        <v>38</v>
      </c>
      <c r="B40" s="12" t="s">
        <v>83</v>
      </c>
      <c r="C40" s="12" t="s">
        <v>98</v>
      </c>
      <c r="D40" s="12" t="s">
        <v>99</v>
      </c>
      <c r="E40" s="13">
        <v>66.65</v>
      </c>
      <c r="F40" s="16">
        <f t="shared" si="0"/>
        <v>33.325</v>
      </c>
      <c r="G40" s="14">
        <v>66.33</v>
      </c>
      <c r="H40" s="14">
        <f t="shared" si="4"/>
        <v>33.165</v>
      </c>
      <c r="I40" s="14">
        <f t="shared" si="2"/>
        <v>66.49</v>
      </c>
      <c r="J40" s="20" t="s">
        <v>100</v>
      </c>
      <c r="K40" s="21"/>
    </row>
    <row r="41" ht="20.25" spans="1:11">
      <c r="A41" s="12">
        <v>39</v>
      </c>
      <c r="B41" s="12" t="s">
        <v>83</v>
      </c>
      <c r="C41" s="12" t="s">
        <v>101</v>
      </c>
      <c r="D41" s="12" t="s">
        <v>102</v>
      </c>
      <c r="E41" s="13">
        <v>59.95</v>
      </c>
      <c r="F41" s="16">
        <f t="shared" si="0"/>
        <v>29.975</v>
      </c>
      <c r="G41" s="14">
        <v>65.5</v>
      </c>
      <c r="H41" s="14">
        <f t="shared" si="4"/>
        <v>32.75</v>
      </c>
      <c r="I41" s="14">
        <f t="shared" si="2"/>
        <v>62.725</v>
      </c>
      <c r="J41" s="20" t="s">
        <v>103</v>
      </c>
      <c r="K41" s="21"/>
    </row>
    <row r="42" ht="20.25" spans="1:11">
      <c r="A42" s="12">
        <v>40</v>
      </c>
      <c r="B42" s="12" t="s">
        <v>83</v>
      </c>
      <c r="C42" s="12" t="s">
        <v>104</v>
      </c>
      <c r="D42" s="12" t="s">
        <v>105</v>
      </c>
      <c r="E42" s="13">
        <v>68.35</v>
      </c>
      <c r="F42" s="16">
        <f t="shared" si="0"/>
        <v>34.175</v>
      </c>
      <c r="G42" s="14"/>
      <c r="H42" s="14"/>
      <c r="I42" s="14">
        <f t="shared" si="2"/>
        <v>34.175</v>
      </c>
      <c r="J42" s="20"/>
      <c r="K42" s="21" t="s">
        <v>32</v>
      </c>
    </row>
    <row r="43" ht="20.25" spans="1:11">
      <c r="A43" s="12">
        <v>41</v>
      </c>
      <c r="B43" s="12" t="s">
        <v>83</v>
      </c>
      <c r="C43" s="12" t="s">
        <v>106</v>
      </c>
      <c r="D43" s="12" t="s">
        <v>107</v>
      </c>
      <c r="E43" s="13">
        <v>61.6</v>
      </c>
      <c r="F43" s="16">
        <f t="shared" si="0"/>
        <v>30.8</v>
      </c>
      <c r="G43" s="14"/>
      <c r="H43" s="14"/>
      <c r="I43" s="14">
        <f t="shared" si="2"/>
        <v>30.8</v>
      </c>
      <c r="J43" s="20"/>
      <c r="K43" s="21" t="s">
        <v>32</v>
      </c>
    </row>
    <row r="44" ht="20.25" spans="1:11">
      <c r="A44" s="12">
        <v>42</v>
      </c>
      <c r="B44" s="12" t="s">
        <v>83</v>
      </c>
      <c r="C44" s="12" t="s">
        <v>108</v>
      </c>
      <c r="D44" s="12" t="s">
        <v>109</v>
      </c>
      <c r="E44" s="13">
        <v>61.5</v>
      </c>
      <c r="F44" s="16">
        <f t="shared" si="0"/>
        <v>30.75</v>
      </c>
      <c r="G44" s="14"/>
      <c r="H44" s="14"/>
      <c r="I44" s="14">
        <f t="shared" si="2"/>
        <v>30.75</v>
      </c>
      <c r="J44" s="20"/>
      <c r="K44" s="21" t="s">
        <v>32</v>
      </c>
    </row>
    <row r="45" ht="20.25" spans="1:11">
      <c r="A45" s="12">
        <v>43</v>
      </c>
      <c r="B45" s="12" t="s">
        <v>83</v>
      </c>
      <c r="C45" s="12" t="s">
        <v>110</v>
      </c>
      <c r="D45" s="12" t="s">
        <v>111</v>
      </c>
      <c r="E45" s="13">
        <v>61.35</v>
      </c>
      <c r="F45" s="16">
        <f t="shared" si="0"/>
        <v>30.675</v>
      </c>
      <c r="G45" s="14"/>
      <c r="H45" s="14"/>
      <c r="I45" s="14">
        <f t="shared" si="2"/>
        <v>30.675</v>
      </c>
      <c r="J45" s="20"/>
      <c r="K45" s="21" t="s">
        <v>32</v>
      </c>
    </row>
    <row r="46" ht="20.25" spans="1:11">
      <c r="A46" s="12">
        <v>44</v>
      </c>
      <c r="B46" s="12" t="s">
        <v>83</v>
      </c>
      <c r="C46" s="12" t="s">
        <v>112</v>
      </c>
      <c r="D46" s="12" t="s">
        <v>113</v>
      </c>
      <c r="E46" s="13">
        <v>60.55</v>
      </c>
      <c r="F46" s="16">
        <f t="shared" si="0"/>
        <v>30.275</v>
      </c>
      <c r="G46" s="14"/>
      <c r="H46" s="14"/>
      <c r="I46" s="14">
        <f t="shared" si="2"/>
        <v>30.275</v>
      </c>
      <c r="J46" s="20"/>
      <c r="K46" s="21" t="s">
        <v>32</v>
      </c>
    </row>
    <row r="47" ht="20.25" spans="1:11">
      <c r="A47" s="12">
        <v>45</v>
      </c>
      <c r="B47" s="12" t="s">
        <v>83</v>
      </c>
      <c r="C47" s="12" t="s">
        <v>114</v>
      </c>
      <c r="D47" s="12" t="s">
        <v>115</v>
      </c>
      <c r="E47" s="13">
        <v>60.55</v>
      </c>
      <c r="F47" s="16">
        <f t="shared" si="0"/>
        <v>30.275</v>
      </c>
      <c r="G47" s="14"/>
      <c r="H47" s="14"/>
      <c r="I47" s="14">
        <f t="shared" si="2"/>
        <v>30.275</v>
      </c>
      <c r="J47" s="20"/>
      <c r="K47" s="21" t="s">
        <v>32</v>
      </c>
    </row>
    <row r="48" ht="20.25" spans="1:11">
      <c r="A48" s="12">
        <v>46</v>
      </c>
      <c r="B48" s="12" t="s">
        <v>83</v>
      </c>
      <c r="C48" s="12" t="s">
        <v>116</v>
      </c>
      <c r="D48" s="12" t="s">
        <v>117</v>
      </c>
      <c r="E48" s="13">
        <v>60.55</v>
      </c>
      <c r="F48" s="16">
        <f t="shared" si="0"/>
        <v>30.275</v>
      </c>
      <c r="G48" s="14"/>
      <c r="H48" s="14"/>
      <c r="I48" s="14">
        <f t="shared" si="2"/>
        <v>30.275</v>
      </c>
      <c r="J48" s="20"/>
      <c r="K48" s="21" t="s">
        <v>32</v>
      </c>
    </row>
    <row r="49" ht="20.25" spans="1:11">
      <c r="A49" s="12">
        <v>47</v>
      </c>
      <c r="B49" s="12" t="s">
        <v>118</v>
      </c>
      <c r="C49" s="12" t="s">
        <v>119</v>
      </c>
      <c r="D49" s="12" t="s">
        <v>120</v>
      </c>
      <c r="E49" s="13">
        <v>54</v>
      </c>
      <c r="F49" s="16">
        <f t="shared" si="0"/>
        <v>27</v>
      </c>
      <c r="G49" s="14">
        <v>73.67</v>
      </c>
      <c r="H49" s="14">
        <f t="shared" ref="H49:H51" si="5">G49*0.5</f>
        <v>36.835</v>
      </c>
      <c r="I49" s="14">
        <f t="shared" si="2"/>
        <v>63.835</v>
      </c>
      <c r="J49" s="20">
        <v>1</v>
      </c>
      <c r="K49" s="21"/>
    </row>
    <row r="50" ht="20.25" spans="1:11">
      <c r="A50" s="12">
        <v>48</v>
      </c>
      <c r="B50" s="12" t="s">
        <v>118</v>
      </c>
      <c r="C50" s="12" t="s">
        <v>121</v>
      </c>
      <c r="D50" s="12" t="s">
        <v>122</v>
      </c>
      <c r="E50" s="13">
        <v>54.3</v>
      </c>
      <c r="F50" s="16">
        <f t="shared" si="0"/>
        <v>27.15</v>
      </c>
      <c r="G50" s="14">
        <v>71.67</v>
      </c>
      <c r="H50" s="14">
        <f t="shared" si="5"/>
        <v>35.835</v>
      </c>
      <c r="I50" s="14">
        <f t="shared" si="2"/>
        <v>62.985</v>
      </c>
      <c r="J50" s="20" t="s">
        <v>17</v>
      </c>
      <c r="K50" s="21"/>
    </row>
    <row r="51" ht="20.25" spans="1:11">
      <c r="A51" s="12">
        <v>49</v>
      </c>
      <c r="B51" s="12" t="s">
        <v>118</v>
      </c>
      <c r="C51" s="12" t="s">
        <v>123</v>
      </c>
      <c r="D51" s="12" t="s">
        <v>124</v>
      </c>
      <c r="E51" s="13">
        <v>54.1</v>
      </c>
      <c r="F51" s="16">
        <f t="shared" si="0"/>
        <v>27.05</v>
      </c>
      <c r="G51" s="14">
        <v>69.33</v>
      </c>
      <c r="H51" s="14">
        <f t="shared" si="5"/>
        <v>34.665</v>
      </c>
      <c r="I51" s="14">
        <f t="shared" si="2"/>
        <v>61.715</v>
      </c>
      <c r="J51" s="20" t="s">
        <v>20</v>
      </c>
      <c r="K51" s="21"/>
    </row>
    <row r="52" ht="20.25" spans="1:11">
      <c r="A52" s="12">
        <v>50</v>
      </c>
      <c r="B52" s="12" t="s">
        <v>118</v>
      </c>
      <c r="C52" s="12" t="s">
        <v>125</v>
      </c>
      <c r="D52" s="12" t="s">
        <v>126</v>
      </c>
      <c r="E52" s="13">
        <v>51.9</v>
      </c>
      <c r="F52" s="16">
        <f t="shared" si="0"/>
        <v>25.95</v>
      </c>
      <c r="G52" s="14"/>
      <c r="H52" s="14"/>
      <c r="I52" s="14">
        <f t="shared" si="2"/>
        <v>25.95</v>
      </c>
      <c r="J52" s="20"/>
      <c r="K52" s="21" t="s">
        <v>32</v>
      </c>
    </row>
    <row r="53" ht="20.25" spans="1:11">
      <c r="A53" s="12">
        <v>51</v>
      </c>
      <c r="B53" s="12" t="s">
        <v>127</v>
      </c>
      <c r="C53" s="12"/>
      <c r="D53" s="12" t="str">
        <f>"谢山松"</f>
        <v>谢山松</v>
      </c>
      <c r="E53" s="15"/>
      <c r="F53" s="16"/>
      <c r="G53" s="14">
        <v>71.67</v>
      </c>
      <c r="H53" s="14"/>
      <c r="I53" s="14">
        <v>71.67</v>
      </c>
      <c r="J53" s="20">
        <v>1</v>
      </c>
      <c r="K53" s="21"/>
    </row>
    <row r="54" ht="20.25" spans="1:11">
      <c r="A54" s="12">
        <v>52</v>
      </c>
      <c r="B54" s="12" t="s">
        <v>128</v>
      </c>
      <c r="C54" s="12"/>
      <c r="D54" s="12" t="str">
        <f>"方燕汝"</f>
        <v>方燕汝</v>
      </c>
      <c r="E54" s="15"/>
      <c r="F54" s="16"/>
      <c r="G54" s="14">
        <v>82.67</v>
      </c>
      <c r="H54" s="17"/>
      <c r="I54" s="14">
        <v>82.67</v>
      </c>
      <c r="J54" s="20" t="s">
        <v>54</v>
      </c>
      <c r="K54" s="21"/>
    </row>
    <row r="55" ht="20.25" spans="1:11">
      <c r="A55" s="12">
        <v>53</v>
      </c>
      <c r="B55" s="12" t="s">
        <v>128</v>
      </c>
      <c r="C55" s="12"/>
      <c r="D55" s="12" t="str">
        <f>"王方燕"</f>
        <v>王方燕</v>
      </c>
      <c r="E55" s="15"/>
      <c r="F55" s="16"/>
      <c r="G55" s="14">
        <v>78.67</v>
      </c>
      <c r="H55" s="18"/>
      <c r="I55" s="14">
        <v>78.67</v>
      </c>
      <c r="J55" s="20" t="s">
        <v>17</v>
      </c>
      <c r="K55" s="21"/>
    </row>
    <row r="56" ht="20.25" spans="1:11">
      <c r="A56" s="12">
        <v>54</v>
      </c>
      <c r="B56" s="12" t="s">
        <v>128</v>
      </c>
      <c r="C56" s="12"/>
      <c r="D56" s="12" t="str">
        <f>"王娇妹"</f>
        <v>王娇妹</v>
      </c>
      <c r="E56" s="15"/>
      <c r="F56" s="16"/>
      <c r="G56" s="14">
        <v>71.67</v>
      </c>
      <c r="H56" s="14"/>
      <c r="I56" s="14">
        <v>71.67</v>
      </c>
      <c r="J56" s="20" t="s">
        <v>20</v>
      </c>
      <c r="K56" s="21"/>
    </row>
    <row r="57" ht="20.25" spans="1:11">
      <c r="A57" s="12">
        <v>55</v>
      </c>
      <c r="B57" s="12" t="s">
        <v>128</v>
      </c>
      <c r="C57" s="12"/>
      <c r="D57" s="12" t="str">
        <f>"王小榕"</f>
        <v>王小榕</v>
      </c>
      <c r="E57" s="15"/>
      <c r="F57" s="16"/>
      <c r="G57" s="14"/>
      <c r="H57" s="14"/>
      <c r="I57" s="14"/>
      <c r="J57" s="20"/>
      <c r="K57" s="21" t="s">
        <v>129</v>
      </c>
    </row>
    <row r="58" ht="20.25" spans="1:11">
      <c r="A58" s="12">
        <v>56</v>
      </c>
      <c r="B58" s="12" t="s">
        <v>128</v>
      </c>
      <c r="C58" s="12"/>
      <c r="D58" s="12" t="str">
        <f>"刘江梅"</f>
        <v>刘江梅</v>
      </c>
      <c r="E58" s="15"/>
      <c r="F58" s="16"/>
      <c r="G58" s="14"/>
      <c r="H58" s="14"/>
      <c r="I58" s="14"/>
      <c r="J58" s="20"/>
      <c r="K58" s="21" t="s">
        <v>129</v>
      </c>
    </row>
  </sheetData>
  <sheetProtection password="EDD7" sheet="1" selectLockedCells="1" selectUnlockedCells="1" objects="1"/>
  <autoFilter ref="A1:K58">
    <sortState ref="A1:K58">
      <sortCondition ref="I1" descending="1"/>
    </sortState>
    <extLst/>
  </autoFilter>
  <sortState ref="A3:J25">
    <sortCondition ref="I3:I25" descending="1"/>
  </sortState>
  <mergeCells count="1">
    <mergeCell ref="A1:K1"/>
  </mergeCells>
  <printOptions horizontalCentered="1"/>
  <pageMargins left="0.0388888888888889" right="0.0388888888888889" top="0.196527777777778" bottom="0.118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2020-10-12T02:47:00Z</dcterms:created>
  <dcterms:modified xsi:type="dcterms:W3CDTF">2020-10-15T08:24:22Z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eadingLayout">
    <vt:bool>false</vt:bool>
  </property>
</Properties>
</file>