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525" windowHeight="12090"/>
  </bookViews>
  <sheets>
    <sheet name="教育" sheetId="4" r:id="rId1"/>
  </sheets>
  <definedNames>
    <definedName name="_xlnm._FilterDatabase" localSheetId="0" hidden="1">教育!$A$3:$Q$52</definedName>
    <definedName name="_xlnm.Print_Area" localSheetId="0">教育!$A$1:$Q$52</definedName>
    <definedName name="_xlnm.Print_Titles" localSheetId="0">教育!$1:$3</definedName>
  </definedNames>
  <calcPr calcId="144525"/>
</workbook>
</file>

<file path=xl/sharedStrings.xml><?xml version="1.0" encoding="utf-8"?>
<sst xmlns="http://schemas.openxmlformats.org/spreadsheetml/2006/main" count="372" uniqueCount="123">
  <si>
    <t>2020年清原满族自治县教育系统所属事业单位面向社会公开招聘工作人员拟聘用人员名单</t>
  </si>
  <si>
    <t>序号</t>
  </si>
  <si>
    <t>姓名</t>
  </si>
  <si>
    <t>性别</t>
  </si>
  <si>
    <t>招聘岗位</t>
  </si>
  <si>
    <t>岗位代码</t>
  </si>
  <si>
    <t>招聘人数</t>
  </si>
  <si>
    <t>选岗单位</t>
  </si>
  <si>
    <t>准考证号</t>
  </si>
  <si>
    <t>笔试成绩</t>
  </si>
  <si>
    <t>40%占比</t>
  </si>
  <si>
    <t>面试成绩</t>
  </si>
  <si>
    <t>60%占比</t>
  </si>
  <si>
    <t>总成绩</t>
  </si>
  <si>
    <t>岗位排名</t>
  </si>
  <si>
    <t>体检结果</t>
  </si>
  <si>
    <t>考察结论</t>
  </si>
  <si>
    <t>备注</t>
  </si>
  <si>
    <t>沈诗尧</t>
  </si>
  <si>
    <t>男</t>
  </si>
  <si>
    <t>初中体育</t>
  </si>
  <si>
    <t>QJ08</t>
  </si>
  <si>
    <t>清原二中</t>
  </si>
  <si>
    <t>合格</t>
  </si>
  <si>
    <t>陈禹锡</t>
  </si>
  <si>
    <t>女</t>
  </si>
  <si>
    <t>初中物理</t>
  </si>
  <si>
    <t>QJ07</t>
  </si>
  <si>
    <t>土口子中学</t>
  </si>
  <si>
    <t>聂佳媛</t>
  </si>
  <si>
    <t>初中音乐</t>
  </si>
  <si>
    <t>QJ09</t>
  </si>
  <si>
    <t>南山城九年一贯制学校中学部</t>
  </si>
  <si>
    <t>梁伟</t>
  </si>
  <si>
    <t>初中英语</t>
  </si>
  <si>
    <t>QJ06</t>
  </si>
  <si>
    <t>夏家堡中学</t>
  </si>
  <si>
    <t>丁宁</t>
  </si>
  <si>
    <t>郭思含</t>
  </si>
  <si>
    <t>初中语文</t>
  </si>
  <si>
    <t>QJ05</t>
  </si>
  <si>
    <t>清原一中</t>
  </si>
  <si>
    <t>于洋</t>
  </si>
  <si>
    <t>吴豪俊</t>
  </si>
  <si>
    <t>刘伟作</t>
  </si>
  <si>
    <t>体检递补</t>
  </si>
  <si>
    <t>宋娜</t>
  </si>
  <si>
    <t>高中生物</t>
  </si>
  <si>
    <t>QJ03</t>
  </si>
  <si>
    <t>清原高中</t>
  </si>
  <si>
    <t>邵明慧</t>
  </si>
  <si>
    <t>哈云娇</t>
  </si>
  <si>
    <t>刘倩汝</t>
  </si>
  <si>
    <t>于冲</t>
  </si>
  <si>
    <t>清原二高中</t>
  </si>
  <si>
    <t>王鹤</t>
  </si>
  <si>
    <t>孙嘉君</t>
  </si>
  <si>
    <t>高中数学</t>
  </si>
  <si>
    <t>QJ04</t>
  </si>
  <si>
    <t>清原职业中专</t>
  </si>
  <si>
    <t>张雨</t>
  </si>
  <si>
    <t>高中英语</t>
  </si>
  <si>
    <t>QJ01</t>
  </si>
  <si>
    <t>卢畅</t>
  </si>
  <si>
    <t>冉灵兮</t>
  </si>
  <si>
    <t>小学计算机</t>
  </si>
  <si>
    <t>QJ17</t>
  </si>
  <si>
    <t>清原镇逸夫小学</t>
  </si>
  <si>
    <t>潘胜男</t>
  </si>
  <si>
    <t>小学数学1</t>
  </si>
  <si>
    <t>QJ12</t>
  </si>
  <si>
    <t>李维维</t>
  </si>
  <si>
    <t>张茗昕</t>
  </si>
  <si>
    <t>小学数学2</t>
  </si>
  <si>
    <t>QJ13</t>
  </si>
  <si>
    <t>实验小学</t>
  </si>
  <si>
    <t>王婧锐</t>
  </si>
  <si>
    <t>夏家堡镇小学</t>
  </si>
  <si>
    <t>张勇超</t>
  </si>
  <si>
    <t>崔妍</t>
  </si>
  <si>
    <t>南山城九年一贯制学校小学部</t>
  </si>
  <si>
    <t>张再兴</t>
  </si>
  <si>
    <t>小学体育</t>
  </si>
  <si>
    <t>QJ15</t>
  </si>
  <si>
    <t>红透山镇满族小学</t>
  </si>
  <si>
    <t>刘鹏</t>
  </si>
  <si>
    <t>南口前小学</t>
  </si>
  <si>
    <t>李锋</t>
  </si>
  <si>
    <t>聂燕雨</t>
  </si>
  <si>
    <t>李佳垚</t>
  </si>
  <si>
    <t>小学音乐</t>
  </si>
  <si>
    <t>QJ16</t>
  </si>
  <si>
    <t>赵景乐</t>
  </si>
  <si>
    <t>小学英语</t>
  </si>
  <si>
    <t>QJ14</t>
  </si>
  <si>
    <t>张一文</t>
  </si>
  <si>
    <t>娄欣悦</t>
  </si>
  <si>
    <t>刘杰</t>
  </si>
  <si>
    <t>姜萍萍</t>
  </si>
  <si>
    <t>大苏河小学</t>
  </si>
  <si>
    <t>张禹</t>
  </si>
  <si>
    <t>小学语文1</t>
  </si>
  <si>
    <t>QJ10</t>
  </si>
  <si>
    <t>李化爽</t>
  </si>
  <si>
    <t>赵莹</t>
  </si>
  <si>
    <t>陈雪婷</t>
  </si>
  <si>
    <t>白芳</t>
  </si>
  <si>
    <t>韩杰</t>
  </si>
  <si>
    <t>史锐</t>
  </si>
  <si>
    <t>小学语文2</t>
  </si>
  <si>
    <t>QJ11</t>
  </si>
  <si>
    <t>董世琦</t>
  </si>
  <si>
    <t>谭佳惠</t>
  </si>
  <si>
    <t>姜婧怡</t>
  </si>
  <si>
    <t>曹歌</t>
  </si>
  <si>
    <t>草市小学</t>
  </si>
  <si>
    <t>姜怡冰</t>
  </si>
  <si>
    <t>王思瑶</t>
  </si>
  <si>
    <t>土口子小学</t>
  </si>
  <si>
    <t>选岗递补</t>
  </si>
  <si>
    <t>朱博</t>
  </si>
  <si>
    <t>心理学教师</t>
  </si>
  <si>
    <t>QJ18</t>
  </si>
</sst>
</file>

<file path=xl/styles.xml><?xml version="1.0" encoding="utf-8"?>
<styleSheet xmlns="http://schemas.openxmlformats.org/spreadsheetml/2006/main">
  <numFmts count="5">
    <numFmt numFmtId="176" formatCode="0.00_ "/>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6">
    <font>
      <sz val="11"/>
      <color theme="1"/>
      <name val="宋体"/>
      <charset val="134"/>
      <scheme val="minor"/>
    </font>
    <font>
      <sz val="11"/>
      <name val="宋体"/>
      <charset val="134"/>
      <scheme val="minor"/>
    </font>
    <font>
      <b/>
      <sz val="22"/>
      <name val="黑体"/>
      <charset val="134"/>
    </font>
    <font>
      <b/>
      <sz val="10"/>
      <name val="宋体"/>
      <charset val="134"/>
    </font>
    <font>
      <sz val="10"/>
      <name val="宋体"/>
      <charset val="134"/>
    </font>
    <font>
      <sz val="10"/>
      <name val="宋体"/>
      <charset val="134"/>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indexed="8"/>
      <name val="宋体"/>
      <charset val="134"/>
    </font>
    <font>
      <b/>
      <sz val="11"/>
      <color rgb="FF3F3F3F"/>
      <name val="宋体"/>
      <charset val="0"/>
      <scheme val="minor"/>
    </font>
    <font>
      <b/>
      <sz val="15"/>
      <color theme="3"/>
      <name val="宋体"/>
      <charset val="134"/>
      <scheme val="minor"/>
    </font>
    <font>
      <sz val="11"/>
      <color rgb="FFFA7D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bgColor indexed="64"/>
      </patternFill>
    </fill>
    <fill>
      <patternFill patternType="solid">
        <fgColor theme="6"/>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6" fillId="14" borderId="0" applyNumberFormat="0" applyBorder="0" applyAlignment="0" applyProtection="0">
      <alignment vertical="center"/>
    </xf>
    <xf numFmtId="0" fontId="13" fillId="11"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10"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22" borderId="10" applyNumberFormat="0" applyFont="0" applyAlignment="0" applyProtection="0">
      <alignment vertical="center"/>
    </xf>
    <xf numFmtId="0" fontId="11" fillId="24" borderId="0" applyNumberFormat="0" applyBorder="0" applyAlignment="0" applyProtection="0">
      <alignment vertical="center"/>
    </xf>
    <xf numFmtId="0" fontId="8"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20" fillId="0" borderId="9" applyNumberFormat="0" applyFill="0" applyAlignment="0" applyProtection="0">
      <alignment vertical="center"/>
    </xf>
    <xf numFmtId="0" fontId="23" fillId="0" borderId="9" applyNumberFormat="0" applyFill="0" applyAlignment="0" applyProtection="0">
      <alignment vertical="center"/>
    </xf>
    <xf numFmtId="0" fontId="11" fillId="9" borderId="0" applyNumberFormat="0" applyBorder="0" applyAlignment="0" applyProtection="0">
      <alignment vertical="center"/>
    </xf>
    <xf numFmtId="0" fontId="8" fillId="0" borderId="7" applyNumberFormat="0" applyFill="0" applyAlignment="0" applyProtection="0">
      <alignment vertical="center"/>
    </xf>
    <xf numFmtId="0" fontId="11" fillId="8" borderId="0" applyNumberFormat="0" applyBorder="0" applyAlignment="0" applyProtection="0">
      <alignment vertical="center"/>
    </xf>
    <xf numFmtId="0" fontId="19" fillId="21" borderId="8" applyNumberFormat="0" applyAlignment="0" applyProtection="0">
      <alignment vertical="center"/>
    </xf>
    <xf numFmtId="0" fontId="25" fillId="21" borderId="5" applyNumberFormat="0" applyAlignment="0" applyProtection="0">
      <alignment vertical="center"/>
    </xf>
    <xf numFmtId="0" fontId="22" fillId="29" borderId="12" applyNumberFormat="0" applyAlignment="0" applyProtection="0">
      <alignment vertical="center"/>
    </xf>
    <xf numFmtId="0" fontId="6" fillId="13" borderId="0" applyNumberFormat="0" applyBorder="0" applyAlignment="0" applyProtection="0">
      <alignment vertical="center"/>
    </xf>
    <xf numFmtId="0" fontId="11" fillId="20" borderId="0" applyNumberFormat="0" applyBorder="0" applyAlignment="0" applyProtection="0">
      <alignment vertical="center"/>
    </xf>
    <xf numFmtId="0" fontId="21" fillId="0" borderId="11" applyNumberFormat="0" applyFill="0" applyAlignment="0" applyProtection="0">
      <alignment vertical="center"/>
    </xf>
    <xf numFmtId="0" fontId="15" fillId="0" borderId="6" applyNumberFormat="0" applyFill="0" applyAlignment="0" applyProtection="0">
      <alignment vertical="center"/>
    </xf>
    <xf numFmtId="0" fontId="14" fillId="12" borderId="0" applyNumberFormat="0" applyBorder="0" applyAlignment="0" applyProtection="0">
      <alignment vertical="center"/>
    </xf>
    <xf numFmtId="0" fontId="12" fillId="7" borderId="0" applyNumberFormat="0" applyBorder="0" applyAlignment="0" applyProtection="0">
      <alignment vertical="center"/>
    </xf>
    <xf numFmtId="0" fontId="6" fillId="33" borderId="0" applyNumberFormat="0" applyBorder="0" applyAlignment="0" applyProtection="0">
      <alignment vertical="center"/>
    </xf>
    <xf numFmtId="0" fontId="11" fillId="19" borderId="0" applyNumberFormat="0" applyBorder="0" applyAlignment="0" applyProtection="0">
      <alignment vertical="center"/>
    </xf>
    <xf numFmtId="0" fontId="6" fillId="32" borderId="0" applyNumberFormat="0" applyBorder="0" applyAlignment="0" applyProtection="0">
      <alignment vertical="center"/>
    </xf>
    <xf numFmtId="0" fontId="6" fillId="28" borderId="0" applyNumberFormat="0" applyBorder="0" applyAlignment="0" applyProtection="0">
      <alignment vertical="center"/>
    </xf>
    <xf numFmtId="0" fontId="6" fillId="31" borderId="0" applyNumberFormat="0" applyBorder="0" applyAlignment="0" applyProtection="0">
      <alignment vertical="center"/>
    </xf>
    <xf numFmtId="0" fontId="18" fillId="0" borderId="0">
      <alignment vertical="center"/>
    </xf>
    <xf numFmtId="0" fontId="6" fillId="27" borderId="0" applyNumberFormat="0" applyBorder="0" applyAlignment="0" applyProtection="0">
      <alignment vertical="center"/>
    </xf>
    <xf numFmtId="0" fontId="11" fillId="16" borderId="0" applyNumberFormat="0" applyBorder="0" applyAlignment="0" applyProtection="0">
      <alignment vertical="center"/>
    </xf>
    <xf numFmtId="0" fontId="11" fillId="18" borderId="0" applyNumberFormat="0" applyBorder="0" applyAlignment="0" applyProtection="0">
      <alignment vertical="center"/>
    </xf>
    <xf numFmtId="0" fontId="6" fillId="30" borderId="0" applyNumberFormat="0" applyBorder="0" applyAlignment="0" applyProtection="0">
      <alignment vertical="center"/>
    </xf>
    <xf numFmtId="0" fontId="6" fillId="26" borderId="0" applyNumberFormat="0" applyBorder="0" applyAlignment="0" applyProtection="0">
      <alignment vertical="center"/>
    </xf>
    <xf numFmtId="0" fontId="11" fillId="17" borderId="0" applyNumberFormat="0" applyBorder="0" applyAlignment="0" applyProtection="0">
      <alignment vertical="center"/>
    </xf>
    <xf numFmtId="0" fontId="6" fillId="25" borderId="0" applyNumberFormat="0" applyBorder="0" applyAlignment="0" applyProtection="0">
      <alignment vertical="center"/>
    </xf>
    <xf numFmtId="0" fontId="11" fillId="23" borderId="0" applyNumberFormat="0" applyBorder="0" applyAlignment="0" applyProtection="0">
      <alignment vertical="center"/>
    </xf>
    <xf numFmtId="0" fontId="11" fillId="15" borderId="0" applyNumberFormat="0" applyBorder="0" applyAlignment="0" applyProtection="0">
      <alignment vertical="center"/>
    </xf>
    <xf numFmtId="0" fontId="6" fillId="3" borderId="0" applyNumberFormat="0" applyBorder="0" applyAlignment="0" applyProtection="0">
      <alignment vertical="center"/>
    </xf>
    <xf numFmtId="0" fontId="11" fillId="6" borderId="0" applyNumberFormat="0" applyBorder="0" applyAlignment="0" applyProtection="0">
      <alignment vertical="center"/>
    </xf>
  </cellStyleXfs>
  <cellXfs count="15">
    <xf numFmtId="0" fontId="0" fillId="0" borderId="0" xfId="0">
      <alignment vertical="center"/>
    </xf>
    <xf numFmtId="0" fontId="1" fillId="2" borderId="0" xfId="0" applyFont="1" applyFill="1" applyAlignment="1">
      <alignment horizontal="center" vertical="center" wrapText="1"/>
    </xf>
    <xf numFmtId="0" fontId="1" fillId="2" borderId="0" xfId="0" applyFont="1" applyFill="1">
      <alignment vertical="center"/>
    </xf>
    <xf numFmtId="0" fontId="1" fillId="2" borderId="0" xfId="0" applyFont="1" applyFill="1" applyAlignment="1">
      <alignment horizontal="center" vertical="center"/>
    </xf>
    <xf numFmtId="176" fontId="1" fillId="2" borderId="0" xfId="0" applyNumberFormat="1" applyFont="1" applyFill="1">
      <alignment vertical="center"/>
    </xf>
    <xf numFmtId="0" fontId="2" fillId="2" borderId="0" xfId="0" applyFont="1" applyFill="1" applyAlignment="1">
      <alignment horizontal="center" vertical="center" wrapText="1"/>
    </xf>
    <xf numFmtId="0" fontId="2"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49" fontId="3" fillId="2" borderId="2" xfId="0" applyNumberFormat="1"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3" xfId="0" applyFont="1" applyFill="1" applyBorder="1" applyAlignment="1">
      <alignment horizontal="center" vertical="center" wrapText="1"/>
    </xf>
    <xf numFmtId="176" fontId="3" fillId="2" borderId="2" xfId="0" applyNumberFormat="1" applyFont="1" applyFill="1" applyBorder="1" applyAlignment="1">
      <alignment horizontal="center" vertical="center" wrapText="1"/>
    </xf>
    <xf numFmtId="0" fontId="3" fillId="2" borderId="4" xfId="0" applyFont="1" applyFill="1" applyBorder="1" applyAlignment="1">
      <alignment horizontal="center" vertical="center" wrapText="1"/>
    </xf>
    <xf numFmtId="176" fontId="5" fillId="2" borderId="3" xfId="0" applyNumberFormat="1" applyFont="1" applyFill="1" applyBorder="1" applyAlignment="1">
      <alignment horizontal="center" vertical="center" wrapText="1"/>
    </xf>
    <xf numFmtId="0" fontId="5" fillId="2" borderId="3"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常规 2_20181009-11特岗计划报名汇总表1" xfId="38"/>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52"/>
  <sheetViews>
    <sheetView tabSelected="1" zoomScale="130" zoomScaleNormal="130" workbookViewId="0">
      <selection activeCell="B6" sqref="B6"/>
    </sheetView>
  </sheetViews>
  <sheetFormatPr defaultColWidth="9" defaultRowHeight="13.5"/>
  <cols>
    <col min="1" max="1" width="4.125" style="2" customWidth="1"/>
    <col min="2" max="2" width="6.34166666666667" style="2" customWidth="1"/>
    <col min="3" max="3" width="4.60833333333333" style="2" customWidth="1"/>
    <col min="4" max="4" width="9" style="3" customWidth="1"/>
    <col min="5" max="5" width="8.25" style="2" customWidth="1"/>
    <col min="6" max="6" width="5.125" style="2" customWidth="1"/>
    <col min="7" max="7" width="13.75" style="2" customWidth="1"/>
    <col min="8" max="8" width="10.375" style="2" customWidth="1"/>
    <col min="9" max="9" width="6.53333333333333" style="2" customWidth="1"/>
    <col min="10" max="10" width="7.875" style="4" customWidth="1"/>
    <col min="11" max="13" width="9" style="4" customWidth="1"/>
    <col min="14" max="14" width="5" style="2" customWidth="1"/>
    <col min="15" max="15" width="5.76666666666667" style="2" customWidth="1"/>
    <col min="16" max="16" width="5.38333333333333" style="2" customWidth="1"/>
    <col min="17" max="17" width="8.84166666666667" style="2" customWidth="1"/>
    <col min="18" max="16384" width="9" style="2"/>
  </cols>
  <sheetData>
    <row r="1" spans="1:17">
      <c r="A1" s="5" t="s">
        <v>0</v>
      </c>
      <c r="B1" s="5"/>
      <c r="C1" s="5"/>
      <c r="D1" s="5"/>
      <c r="E1" s="5"/>
      <c r="F1" s="5"/>
      <c r="G1" s="5"/>
      <c r="H1" s="5"/>
      <c r="I1" s="5"/>
      <c r="J1" s="5"/>
      <c r="K1" s="5"/>
      <c r="L1" s="5"/>
      <c r="M1" s="5"/>
      <c r="N1" s="5"/>
      <c r="O1" s="5"/>
      <c r="P1" s="5"/>
      <c r="Q1" s="5"/>
    </row>
    <row r="2" ht="47" customHeight="1" spans="1:17">
      <c r="A2" s="6"/>
      <c r="B2" s="6"/>
      <c r="C2" s="6"/>
      <c r="D2" s="6"/>
      <c r="E2" s="6"/>
      <c r="F2" s="6"/>
      <c r="G2" s="6"/>
      <c r="H2" s="6"/>
      <c r="I2" s="6"/>
      <c r="J2" s="6"/>
      <c r="K2" s="6"/>
      <c r="L2" s="6"/>
      <c r="M2" s="6"/>
      <c r="N2" s="6"/>
      <c r="O2" s="6"/>
      <c r="P2" s="6"/>
      <c r="Q2" s="6"/>
    </row>
    <row r="3" s="1" customFormat="1" ht="24" spans="1:17">
      <c r="A3" s="7" t="s">
        <v>1</v>
      </c>
      <c r="B3" s="7" t="s">
        <v>2</v>
      </c>
      <c r="C3" s="7" t="s">
        <v>3</v>
      </c>
      <c r="D3" s="7" t="s">
        <v>4</v>
      </c>
      <c r="E3" s="8" t="s">
        <v>5</v>
      </c>
      <c r="F3" s="8" t="s">
        <v>6</v>
      </c>
      <c r="G3" s="8" t="s">
        <v>7</v>
      </c>
      <c r="H3" s="8" t="s">
        <v>8</v>
      </c>
      <c r="I3" s="7" t="s">
        <v>9</v>
      </c>
      <c r="J3" s="11" t="s">
        <v>10</v>
      </c>
      <c r="K3" s="11" t="s">
        <v>11</v>
      </c>
      <c r="L3" s="11" t="s">
        <v>12</v>
      </c>
      <c r="M3" s="11" t="s">
        <v>13</v>
      </c>
      <c r="N3" s="11" t="s">
        <v>14</v>
      </c>
      <c r="O3" s="12" t="s">
        <v>15</v>
      </c>
      <c r="P3" s="7" t="s">
        <v>16</v>
      </c>
      <c r="Q3" s="12" t="s">
        <v>17</v>
      </c>
    </row>
    <row r="4" spans="1:17">
      <c r="A4" s="9">
        <v>1</v>
      </c>
      <c r="B4" s="9" t="s">
        <v>18</v>
      </c>
      <c r="C4" s="9" t="s">
        <v>19</v>
      </c>
      <c r="D4" s="9" t="s">
        <v>20</v>
      </c>
      <c r="E4" s="9" t="s">
        <v>21</v>
      </c>
      <c r="F4" s="9">
        <v>1</v>
      </c>
      <c r="G4" s="9" t="s">
        <v>22</v>
      </c>
      <c r="H4" s="9">
        <v>202010050</v>
      </c>
      <c r="I4" s="13">
        <v>77</v>
      </c>
      <c r="J4" s="13">
        <f t="shared" ref="J4:J35" si="0">I4*0.4</f>
        <v>30.8</v>
      </c>
      <c r="K4" s="13">
        <v>81</v>
      </c>
      <c r="L4" s="13">
        <f>K4*0.6</f>
        <v>48.6</v>
      </c>
      <c r="M4" s="13">
        <f>J4+L4</f>
        <v>79.4</v>
      </c>
      <c r="N4" s="14">
        <v>1</v>
      </c>
      <c r="O4" s="14" t="s">
        <v>23</v>
      </c>
      <c r="P4" s="14" t="s">
        <v>23</v>
      </c>
      <c r="Q4" s="14"/>
    </row>
    <row r="5" spans="1:17">
      <c r="A5" s="9">
        <v>2</v>
      </c>
      <c r="B5" s="9" t="s">
        <v>24</v>
      </c>
      <c r="C5" s="9" t="s">
        <v>25</v>
      </c>
      <c r="D5" s="9" t="s">
        <v>26</v>
      </c>
      <c r="E5" s="9" t="s">
        <v>27</v>
      </c>
      <c r="F5" s="9">
        <v>1</v>
      </c>
      <c r="G5" s="9" t="s">
        <v>28</v>
      </c>
      <c r="H5" s="9">
        <v>202010046</v>
      </c>
      <c r="I5" s="13">
        <v>76</v>
      </c>
      <c r="J5" s="13">
        <f t="shared" si="0"/>
        <v>30.4</v>
      </c>
      <c r="K5" s="13">
        <v>79</v>
      </c>
      <c r="L5" s="13">
        <f>K5*0.6</f>
        <v>47.4</v>
      </c>
      <c r="M5" s="13">
        <f>J5+L5</f>
        <v>77.8</v>
      </c>
      <c r="N5" s="14">
        <v>1</v>
      </c>
      <c r="O5" s="14" t="s">
        <v>23</v>
      </c>
      <c r="P5" s="14" t="s">
        <v>23</v>
      </c>
      <c r="Q5" s="14"/>
    </row>
    <row r="6" ht="24" spans="1:17">
      <c r="A6" s="9">
        <v>3</v>
      </c>
      <c r="B6" s="9" t="s">
        <v>29</v>
      </c>
      <c r="C6" s="9" t="s">
        <v>25</v>
      </c>
      <c r="D6" s="9" t="s">
        <v>30</v>
      </c>
      <c r="E6" s="9" t="s">
        <v>31</v>
      </c>
      <c r="F6" s="9">
        <v>1</v>
      </c>
      <c r="G6" s="10" t="s">
        <v>32</v>
      </c>
      <c r="H6" s="9">
        <v>202010060</v>
      </c>
      <c r="I6" s="13">
        <v>83</v>
      </c>
      <c r="J6" s="13">
        <f t="shared" si="0"/>
        <v>33.2</v>
      </c>
      <c r="K6" s="13">
        <v>81.2</v>
      </c>
      <c r="L6" s="13">
        <f>K6*0.6</f>
        <v>48.72</v>
      </c>
      <c r="M6" s="13">
        <f>J6+L6</f>
        <v>81.92</v>
      </c>
      <c r="N6" s="14">
        <v>1</v>
      </c>
      <c r="O6" s="14" t="s">
        <v>23</v>
      </c>
      <c r="P6" s="14" t="s">
        <v>23</v>
      </c>
      <c r="Q6" s="14"/>
    </row>
    <row r="7" spans="1:17">
      <c r="A7" s="9">
        <v>4</v>
      </c>
      <c r="B7" s="9" t="s">
        <v>33</v>
      </c>
      <c r="C7" s="9" t="s">
        <v>25</v>
      </c>
      <c r="D7" s="9" t="s">
        <v>34</v>
      </c>
      <c r="E7" s="9" t="s">
        <v>35</v>
      </c>
      <c r="F7" s="9">
        <v>2</v>
      </c>
      <c r="G7" s="9" t="s">
        <v>36</v>
      </c>
      <c r="H7" s="9">
        <v>202010042</v>
      </c>
      <c r="I7" s="13">
        <v>86</v>
      </c>
      <c r="J7" s="13">
        <f t="shared" si="0"/>
        <v>34.4</v>
      </c>
      <c r="K7" s="13">
        <v>76.8</v>
      </c>
      <c r="L7" s="13">
        <f t="shared" ref="L7:L12" si="1">K7*0.6</f>
        <v>46.08</v>
      </c>
      <c r="M7" s="13">
        <f t="shared" ref="M7:M21" si="2">L7+J7</f>
        <v>80.48</v>
      </c>
      <c r="N7" s="14">
        <v>1</v>
      </c>
      <c r="O7" s="14" t="s">
        <v>23</v>
      </c>
      <c r="P7" s="14" t="s">
        <v>23</v>
      </c>
      <c r="Q7" s="14"/>
    </row>
    <row r="8" spans="1:17">
      <c r="A8" s="9">
        <v>5</v>
      </c>
      <c r="B8" s="9" t="s">
        <v>37</v>
      </c>
      <c r="C8" s="9" t="s">
        <v>19</v>
      </c>
      <c r="D8" s="9" t="s">
        <v>34</v>
      </c>
      <c r="E8" s="9" t="s">
        <v>35</v>
      </c>
      <c r="F8" s="9"/>
      <c r="G8" s="9" t="s">
        <v>28</v>
      </c>
      <c r="H8" s="9">
        <v>202010041</v>
      </c>
      <c r="I8" s="13">
        <v>74</v>
      </c>
      <c r="J8" s="13">
        <f t="shared" si="0"/>
        <v>29.6</v>
      </c>
      <c r="K8" s="13">
        <v>78.2</v>
      </c>
      <c r="L8" s="13">
        <f t="shared" si="1"/>
        <v>46.92</v>
      </c>
      <c r="M8" s="13">
        <f t="shared" si="2"/>
        <v>76.52</v>
      </c>
      <c r="N8" s="14">
        <v>2</v>
      </c>
      <c r="O8" s="14" t="s">
        <v>23</v>
      </c>
      <c r="P8" s="14" t="s">
        <v>23</v>
      </c>
      <c r="Q8" s="14"/>
    </row>
    <row r="9" spans="1:17">
      <c r="A9" s="9">
        <v>6</v>
      </c>
      <c r="B9" s="9" t="s">
        <v>38</v>
      </c>
      <c r="C9" s="9" t="s">
        <v>25</v>
      </c>
      <c r="D9" s="9" t="s">
        <v>39</v>
      </c>
      <c r="E9" s="9" t="s">
        <v>40</v>
      </c>
      <c r="F9" s="9">
        <v>4</v>
      </c>
      <c r="G9" s="9" t="s">
        <v>41</v>
      </c>
      <c r="H9" s="9">
        <v>202010031</v>
      </c>
      <c r="I9" s="13">
        <v>79.5</v>
      </c>
      <c r="J9" s="13">
        <f t="shared" si="0"/>
        <v>31.8</v>
      </c>
      <c r="K9" s="13">
        <v>84.2</v>
      </c>
      <c r="L9" s="13">
        <f t="shared" si="1"/>
        <v>50.52</v>
      </c>
      <c r="M9" s="13">
        <f t="shared" si="2"/>
        <v>82.32</v>
      </c>
      <c r="N9" s="14">
        <v>1</v>
      </c>
      <c r="O9" s="14" t="s">
        <v>23</v>
      </c>
      <c r="P9" s="14" t="s">
        <v>23</v>
      </c>
      <c r="Q9" s="14"/>
    </row>
    <row r="10" spans="1:17">
      <c r="A10" s="9">
        <v>7</v>
      </c>
      <c r="B10" s="9" t="s">
        <v>42</v>
      </c>
      <c r="C10" s="9" t="s">
        <v>25</v>
      </c>
      <c r="D10" s="9" t="s">
        <v>39</v>
      </c>
      <c r="E10" s="9" t="s">
        <v>40</v>
      </c>
      <c r="F10" s="9"/>
      <c r="G10" s="9" t="s">
        <v>41</v>
      </c>
      <c r="H10" s="9">
        <v>202010036</v>
      </c>
      <c r="I10" s="13">
        <v>78</v>
      </c>
      <c r="J10" s="13">
        <f t="shared" si="0"/>
        <v>31.2</v>
      </c>
      <c r="K10" s="13">
        <v>85.2</v>
      </c>
      <c r="L10" s="13">
        <f t="shared" si="1"/>
        <v>51.12</v>
      </c>
      <c r="M10" s="13">
        <f t="shared" si="2"/>
        <v>82.32</v>
      </c>
      <c r="N10" s="14">
        <v>1</v>
      </c>
      <c r="O10" s="14" t="s">
        <v>23</v>
      </c>
      <c r="P10" s="14" t="s">
        <v>23</v>
      </c>
      <c r="Q10" s="14"/>
    </row>
    <row r="11" spans="1:17">
      <c r="A11" s="9">
        <v>8</v>
      </c>
      <c r="B11" s="9" t="s">
        <v>43</v>
      </c>
      <c r="C11" s="9" t="s">
        <v>19</v>
      </c>
      <c r="D11" s="9" t="s">
        <v>39</v>
      </c>
      <c r="E11" s="9" t="s">
        <v>40</v>
      </c>
      <c r="F11" s="9"/>
      <c r="G11" s="9" t="s">
        <v>22</v>
      </c>
      <c r="H11" s="9">
        <v>202010029</v>
      </c>
      <c r="I11" s="13">
        <v>83.5</v>
      </c>
      <c r="J11" s="13">
        <f t="shared" si="0"/>
        <v>33.4</v>
      </c>
      <c r="K11" s="13">
        <v>74.2</v>
      </c>
      <c r="L11" s="13">
        <f t="shared" si="1"/>
        <v>44.52</v>
      </c>
      <c r="M11" s="13">
        <f t="shared" si="2"/>
        <v>77.92</v>
      </c>
      <c r="N11" s="14">
        <v>3</v>
      </c>
      <c r="O11" s="14" t="s">
        <v>23</v>
      </c>
      <c r="P11" s="14" t="s">
        <v>23</v>
      </c>
      <c r="Q11" s="14"/>
    </row>
    <row r="12" spans="1:17">
      <c r="A12" s="9">
        <v>9</v>
      </c>
      <c r="B12" s="9" t="s">
        <v>44</v>
      </c>
      <c r="C12" s="9" t="s">
        <v>25</v>
      </c>
      <c r="D12" s="9" t="s">
        <v>39</v>
      </c>
      <c r="E12" s="9" t="s">
        <v>40</v>
      </c>
      <c r="F12" s="9"/>
      <c r="G12" s="9" t="s">
        <v>36</v>
      </c>
      <c r="H12" s="9">
        <v>202010030</v>
      </c>
      <c r="I12" s="13">
        <v>66</v>
      </c>
      <c r="J12" s="13">
        <f t="shared" si="0"/>
        <v>26.4</v>
      </c>
      <c r="K12" s="13">
        <v>73.2</v>
      </c>
      <c r="L12" s="13">
        <f t="shared" si="1"/>
        <v>43.92</v>
      </c>
      <c r="M12" s="13">
        <f t="shared" si="2"/>
        <v>70.32</v>
      </c>
      <c r="N12" s="14">
        <v>5</v>
      </c>
      <c r="O12" s="14" t="s">
        <v>23</v>
      </c>
      <c r="P12" s="14" t="s">
        <v>23</v>
      </c>
      <c r="Q12" s="14" t="s">
        <v>45</v>
      </c>
    </row>
    <row r="13" spans="1:17">
      <c r="A13" s="9">
        <v>10</v>
      </c>
      <c r="B13" s="9" t="s">
        <v>46</v>
      </c>
      <c r="C13" s="9" t="s">
        <v>25</v>
      </c>
      <c r="D13" s="9" t="s">
        <v>47</v>
      </c>
      <c r="E13" s="9" t="s">
        <v>48</v>
      </c>
      <c r="F13" s="9">
        <v>6</v>
      </c>
      <c r="G13" s="9" t="s">
        <v>49</v>
      </c>
      <c r="H13" s="9">
        <v>202010015</v>
      </c>
      <c r="I13" s="13">
        <v>86</v>
      </c>
      <c r="J13" s="13">
        <f t="shared" si="0"/>
        <v>34.4</v>
      </c>
      <c r="K13" s="13">
        <v>82</v>
      </c>
      <c r="L13" s="13">
        <f t="shared" ref="L13:L18" si="3">K13*0.6</f>
        <v>49.2</v>
      </c>
      <c r="M13" s="13">
        <f t="shared" si="2"/>
        <v>83.6</v>
      </c>
      <c r="N13" s="14">
        <v>1</v>
      </c>
      <c r="O13" s="14" t="s">
        <v>23</v>
      </c>
      <c r="P13" s="14" t="s">
        <v>23</v>
      </c>
      <c r="Q13" s="14"/>
    </row>
    <row r="14" spans="1:17">
      <c r="A14" s="9">
        <v>11</v>
      </c>
      <c r="B14" s="9" t="s">
        <v>50</v>
      </c>
      <c r="C14" s="9" t="s">
        <v>25</v>
      </c>
      <c r="D14" s="9" t="s">
        <v>47</v>
      </c>
      <c r="E14" s="9" t="s">
        <v>48</v>
      </c>
      <c r="F14" s="9"/>
      <c r="G14" s="9" t="s">
        <v>49</v>
      </c>
      <c r="H14" s="9">
        <v>202010012</v>
      </c>
      <c r="I14" s="13">
        <v>78.5</v>
      </c>
      <c r="J14" s="13">
        <f t="shared" si="0"/>
        <v>31.4</v>
      </c>
      <c r="K14" s="13">
        <v>83.8</v>
      </c>
      <c r="L14" s="13">
        <f t="shared" si="3"/>
        <v>50.28</v>
      </c>
      <c r="M14" s="13">
        <f t="shared" si="2"/>
        <v>81.68</v>
      </c>
      <c r="N14" s="14">
        <v>2</v>
      </c>
      <c r="O14" s="14" t="s">
        <v>23</v>
      </c>
      <c r="P14" s="14" t="s">
        <v>23</v>
      </c>
      <c r="Q14" s="14"/>
    </row>
    <row r="15" spans="1:17">
      <c r="A15" s="9">
        <v>12</v>
      </c>
      <c r="B15" s="9" t="s">
        <v>51</v>
      </c>
      <c r="C15" s="9" t="s">
        <v>25</v>
      </c>
      <c r="D15" s="9" t="s">
        <v>47</v>
      </c>
      <c r="E15" s="9" t="s">
        <v>48</v>
      </c>
      <c r="F15" s="9"/>
      <c r="G15" s="9" t="s">
        <v>49</v>
      </c>
      <c r="H15" s="9">
        <v>202010017</v>
      </c>
      <c r="I15" s="13">
        <v>76</v>
      </c>
      <c r="J15" s="13">
        <f t="shared" si="0"/>
        <v>30.4</v>
      </c>
      <c r="K15" s="13">
        <v>77.8</v>
      </c>
      <c r="L15" s="13">
        <f t="shared" si="3"/>
        <v>46.68</v>
      </c>
      <c r="M15" s="13">
        <f t="shared" si="2"/>
        <v>77.08</v>
      </c>
      <c r="N15" s="14">
        <v>4</v>
      </c>
      <c r="O15" s="14" t="s">
        <v>23</v>
      </c>
      <c r="P15" s="14" t="s">
        <v>23</v>
      </c>
      <c r="Q15" s="14"/>
    </row>
    <row r="16" spans="1:17">
      <c r="A16" s="9">
        <v>13</v>
      </c>
      <c r="B16" s="9" t="s">
        <v>52</v>
      </c>
      <c r="C16" s="9" t="s">
        <v>25</v>
      </c>
      <c r="D16" s="9" t="s">
        <v>47</v>
      </c>
      <c r="E16" s="9" t="s">
        <v>48</v>
      </c>
      <c r="F16" s="9"/>
      <c r="G16" s="9" t="s">
        <v>49</v>
      </c>
      <c r="H16" s="9">
        <v>202010007</v>
      </c>
      <c r="I16" s="13">
        <v>79</v>
      </c>
      <c r="J16" s="13">
        <f t="shared" si="0"/>
        <v>31.6</v>
      </c>
      <c r="K16" s="13">
        <v>73.6</v>
      </c>
      <c r="L16" s="13">
        <f t="shared" si="3"/>
        <v>44.16</v>
      </c>
      <c r="M16" s="13">
        <f t="shared" si="2"/>
        <v>75.76</v>
      </c>
      <c r="N16" s="14">
        <v>5</v>
      </c>
      <c r="O16" s="14" t="s">
        <v>23</v>
      </c>
      <c r="P16" s="14" t="s">
        <v>23</v>
      </c>
      <c r="Q16" s="14"/>
    </row>
    <row r="17" spans="1:17">
      <c r="A17" s="9">
        <v>14</v>
      </c>
      <c r="B17" s="9" t="s">
        <v>53</v>
      </c>
      <c r="C17" s="9" t="s">
        <v>25</v>
      </c>
      <c r="D17" s="9" t="s">
        <v>47</v>
      </c>
      <c r="E17" s="9" t="s">
        <v>48</v>
      </c>
      <c r="F17" s="9"/>
      <c r="G17" s="9" t="s">
        <v>54</v>
      </c>
      <c r="H17" s="9">
        <v>202010016</v>
      </c>
      <c r="I17" s="13">
        <v>78</v>
      </c>
      <c r="J17" s="13">
        <f t="shared" si="0"/>
        <v>31.2</v>
      </c>
      <c r="K17" s="13">
        <v>73.6</v>
      </c>
      <c r="L17" s="13">
        <f t="shared" si="3"/>
        <v>44.16</v>
      </c>
      <c r="M17" s="13">
        <f t="shared" si="2"/>
        <v>75.36</v>
      </c>
      <c r="N17" s="14">
        <v>6</v>
      </c>
      <c r="O17" s="14" t="s">
        <v>23</v>
      </c>
      <c r="P17" s="14" t="s">
        <v>23</v>
      </c>
      <c r="Q17" s="14"/>
    </row>
    <row r="18" spans="1:17">
      <c r="A18" s="9">
        <v>15</v>
      </c>
      <c r="B18" s="9" t="s">
        <v>55</v>
      </c>
      <c r="C18" s="9" t="s">
        <v>25</v>
      </c>
      <c r="D18" s="9" t="s">
        <v>47</v>
      </c>
      <c r="E18" s="9" t="s">
        <v>48</v>
      </c>
      <c r="F18" s="9"/>
      <c r="G18" s="9" t="s">
        <v>54</v>
      </c>
      <c r="H18" s="9">
        <v>202010014</v>
      </c>
      <c r="I18" s="13">
        <v>68</v>
      </c>
      <c r="J18" s="13">
        <f t="shared" si="0"/>
        <v>27.2</v>
      </c>
      <c r="K18" s="13">
        <v>78.8</v>
      </c>
      <c r="L18" s="13">
        <f t="shared" si="3"/>
        <v>47.28</v>
      </c>
      <c r="M18" s="13">
        <f t="shared" si="2"/>
        <v>74.48</v>
      </c>
      <c r="N18" s="14">
        <v>7</v>
      </c>
      <c r="O18" s="14" t="s">
        <v>23</v>
      </c>
      <c r="P18" s="14" t="s">
        <v>23</v>
      </c>
      <c r="Q18" s="14" t="s">
        <v>45</v>
      </c>
    </row>
    <row r="19" spans="1:17">
      <c r="A19" s="9">
        <v>16</v>
      </c>
      <c r="B19" s="9" t="s">
        <v>56</v>
      </c>
      <c r="C19" s="9" t="s">
        <v>19</v>
      </c>
      <c r="D19" s="9" t="s">
        <v>57</v>
      </c>
      <c r="E19" s="9" t="s">
        <v>58</v>
      </c>
      <c r="F19" s="9"/>
      <c r="G19" s="9" t="s">
        <v>59</v>
      </c>
      <c r="H19" s="9">
        <v>202010027</v>
      </c>
      <c r="I19" s="13">
        <v>79</v>
      </c>
      <c r="J19" s="13">
        <f t="shared" si="0"/>
        <v>31.6</v>
      </c>
      <c r="K19" s="13">
        <v>67.4</v>
      </c>
      <c r="L19" s="13">
        <f t="shared" ref="L19:L28" si="4">K19*0.6</f>
        <v>40.44</v>
      </c>
      <c r="M19" s="13">
        <f t="shared" si="2"/>
        <v>72.04</v>
      </c>
      <c r="N19" s="14">
        <v>2</v>
      </c>
      <c r="O19" s="14" t="s">
        <v>23</v>
      </c>
      <c r="P19" s="14" t="s">
        <v>23</v>
      </c>
      <c r="Q19" s="14" t="s">
        <v>45</v>
      </c>
    </row>
    <row r="20" spans="1:17">
      <c r="A20" s="9">
        <v>17</v>
      </c>
      <c r="B20" s="9" t="s">
        <v>60</v>
      </c>
      <c r="C20" s="9" t="s">
        <v>25</v>
      </c>
      <c r="D20" s="9" t="s">
        <v>61</v>
      </c>
      <c r="E20" s="9" t="s">
        <v>62</v>
      </c>
      <c r="F20" s="9">
        <v>2</v>
      </c>
      <c r="G20" s="9" t="s">
        <v>49</v>
      </c>
      <c r="H20" s="9">
        <v>202010005</v>
      </c>
      <c r="I20" s="13">
        <v>83.5</v>
      </c>
      <c r="J20" s="13">
        <f t="shared" si="0"/>
        <v>33.4</v>
      </c>
      <c r="K20" s="13">
        <v>76.8</v>
      </c>
      <c r="L20" s="13">
        <f t="shared" si="4"/>
        <v>46.08</v>
      </c>
      <c r="M20" s="13">
        <f t="shared" si="2"/>
        <v>79.48</v>
      </c>
      <c r="N20" s="14">
        <v>1</v>
      </c>
      <c r="O20" s="14" t="s">
        <v>23</v>
      </c>
      <c r="P20" s="14" t="s">
        <v>23</v>
      </c>
      <c r="Q20" s="14"/>
    </row>
    <row r="21" spans="1:17">
      <c r="A21" s="9">
        <v>18</v>
      </c>
      <c r="B21" s="9" t="s">
        <v>63</v>
      </c>
      <c r="C21" s="9" t="s">
        <v>25</v>
      </c>
      <c r="D21" s="9" t="s">
        <v>61</v>
      </c>
      <c r="E21" s="9" t="s">
        <v>62</v>
      </c>
      <c r="F21" s="9"/>
      <c r="G21" s="9" t="s">
        <v>49</v>
      </c>
      <c r="H21" s="9">
        <v>202010004</v>
      </c>
      <c r="I21" s="13">
        <v>79</v>
      </c>
      <c r="J21" s="13">
        <f t="shared" si="0"/>
        <v>31.6</v>
      </c>
      <c r="K21" s="13">
        <v>79.6</v>
      </c>
      <c r="L21" s="13">
        <f t="shared" si="4"/>
        <v>47.76</v>
      </c>
      <c r="M21" s="13">
        <f t="shared" si="2"/>
        <v>79.36</v>
      </c>
      <c r="N21" s="14">
        <v>2</v>
      </c>
      <c r="O21" s="14" t="s">
        <v>23</v>
      </c>
      <c r="P21" s="14" t="s">
        <v>23</v>
      </c>
      <c r="Q21" s="14"/>
    </row>
    <row r="22" spans="1:17">
      <c r="A22" s="9">
        <v>19</v>
      </c>
      <c r="B22" s="9" t="s">
        <v>64</v>
      </c>
      <c r="C22" s="9" t="s">
        <v>25</v>
      </c>
      <c r="D22" s="9" t="s">
        <v>65</v>
      </c>
      <c r="E22" s="9" t="s">
        <v>66</v>
      </c>
      <c r="F22" s="9">
        <v>1</v>
      </c>
      <c r="G22" s="9" t="s">
        <v>67</v>
      </c>
      <c r="H22" s="9">
        <v>202010308</v>
      </c>
      <c r="I22" s="13">
        <v>88.5</v>
      </c>
      <c r="J22" s="13">
        <f t="shared" si="0"/>
        <v>35.4</v>
      </c>
      <c r="K22" s="13">
        <v>73.6</v>
      </c>
      <c r="L22" s="13">
        <f t="shared" si="4"/>
        <v>44.16</v>
      </c>
      <c r="M22" s="13">
        <f t="shared" ref="M22:M33" si="5">J22+L22</f>
        <v>79.56</v>
      </c>
      <c r="N22" s="14">
        <v>1</v>
      </c>
      <c r="O22" s="14" t="s">
        <v>23</v>
      </c>
      <c r="P22" s="14" t="s">
        <v>23</v>
      </c>
      <c r="Q22" s="14"/>
    </row>
    <row r="23" spans="1:17">
      <c r="A23" s="9">
        <v>20</v>
      </c>
      <c r="B23" s="9" t="s">
        <v>68</v>
      </c>
      <c r="C23" s="9" t="s">
        <v>25</v>
      </c>
      <c r="D23" s="10" t="s">
        <v>69</v>
      </c>
      <c r="E23" s="9" t="s">
        <v>70</v>
      </c>
      <c r="F23" s="9">
        <v>2</v>
      </c>
      <c r="G23" s="9" t="s">
        <v>67</v>
      </c>
      <c r="H23" s="9">
        <v>202010150</v>
      </c>
      <c r="I23" s="13">
        <v>84.5</v>
      </c>
      <c r="J23" s="13">
        <f t="shared" si="0"/>
        <v>33.8</v>
      </c>
      <c r="K23" s="13">
        <v>77.8</v>
      </c>
      <c r="L23" s="13">
        <f t="shared" si="4"/>
        <v>46.68</v>
      </c>
      <c r="M23" s="13">
        <f t="shared" si="5"/>
        <v>80.48</v>
      </c>
      <c r="N23" s="14">
        <v>1</v>
      </c>
      <c r="O23" s="14" t="s">
        <v>23</v>
      </c>
      <c r="P23" s="14" t="s">
        <v>23</v>
      </c>
      <c r="Q23" s="14"/>
    </row>
    <row r="24" spans="1:17">
      <c r="A24" s="9">
        <v>21</v>
      </c>
      <c r="B24" s="9" t="s">
        <v>71</v>
      </c>
      <c r="C24" s="9" t="s">
        <v>25</v>
      </c>
      <c r="D24" s="10" t="s">
        <v>69</v>
      </c>
      <c r="E24" s="9" t="s">
        <v>70</v>
      </c>
      <c r="F24" s="9"/>
      <c r="G24" s="9" t="s">
        <v>67</v>
      </c>
      <c r="H24" s="9">
        <v>202010147</v>
      </c>
      <c r="I24" s="13">
        <v>89.5</v>
      </c>
      <c r="J24" s="13">
        <f t="shared" si="0"/>
        <v>35.8</v>
      </c>
      <c r="K24" s="13">
        <v>73.8</v>
      </c>
      <c r="L24" s="13">
        <f t="shared" si="4"/>
        <v>44.28</v>
      </c>
      <c r="M24" s="13">
        <f t="shared" si="5"/>
        <v>80.08</v>
      </c>
      <c r="N24" s="14">
        <v>2</v>
      </c>
      <c r="O24" s="14" t="s">
        <v>23</v>
      </c>
      <c r="P24" s="14" t="s">
        <v>23</v>
      </c>
      <c r="Q24" s="14"/>
    </row>
    <row r="25" spans="1:17">
      <c r="A25" s="9">
        <v>22</v>
      </c>
      <c r="B25" s="9" t="s">
        <v>72</v>
      </c>
      <c r="C25" s="9" t="s">
        <v>25</v>
      </c>
      <c r="D25" s="10" t="s">
        <v>73</v>
      </c>
      <c r="E25" s="9" t="s">
        <v>74</v>
      </c>
      <c r="F25" s="9">
        <v>4</v>
      </c>
      <c r="G25" s="9" t="s">
        <v>75</v>
      </c>
      <c r="H25" s="9">
        <v>202010190</v>
      </c>
      <c r="I25" s="13">
        <v>88.5</v>
      </c>
      <c r="J25" s="13">
        <f t="shared" si="0"/>
        <v>35.4</v>
      </c>
      <c r="K25" s="13">
        <v>80</v>
      </c>
      <c r="L25" s="13">
        <f t="shared" si="4"/>
        <v>48</v>
      </c>
      <c r="M25" s="13">
        <f t="shared" si="5"/>
        <v>83.4</v>
      </c>
      <c r="N25" s="14">
        <v>1</v>
      </c>
      <c r="O25" s="14" t="s">
        <v>23</v>
      </c>
      <c r="P25" s="14" t="s">
        <v>23</v>
      </c>
      <c r="Q25" s="14"/>
    </row>
    <row r="26" spans="1:17">
      <c r="A26" s="9">
        <v>23</v>
      </c>
      <c r="B26" s="9" t="s">
        <v>76</v>
      </c>
      <c r="C26" s="9" t="s">
        <v>25</v>
      </c>
      <c r="D26" s="10" t="s">
        <v>73</v>
      </c>
      <c r="E26" s="9" t="s">
        <v>74</v>
      </c>
      <c r="F26" s="9"/>
      <c r="G26" s="9" t="s">
        <v>77</v>
      </c>
      <c r="H26" s="9">
        <v>202010169</v>
      </c>
      <c r="I26" s="13">
        <v>86</v>
      </c>
      <c r="J26" s="13">
        <f t="shared" si="0"/>
        <v>34.4</v>
      </c>
      <c r="K26" s="13">
        <v>80.4</v>
      </c>
      <c r="L26" s="13">
        <f t="shared" si="4"/>
        <v>48.24</v>
      </c>
      <c r="M26" s="13">
        <f t="shared" si="5"/>
        <v>82.64</v>
      </c>
      <c r="N26" s="14">
        <v>3</v>
      </c>
      <c r="O26" s="14" t="s">
        <v>23</v>
      </c>
      <c r="P26" s="14" t="s">
        <v>23</v>
      </c>
      <c r="Q26" s="14"/>
    </row>
    <row r="27" spans="1:17">
      <c r="A27" s="9">
        <v>24</v>
      </c>
      <c r="B27" s="9" t="s">
        <v>78</v>
      </c>
      <c r="C27" s="9" t="s">
        <v>19</v>
      </c>
      <c r="D27" s="10" t="s">
        <v>73</v>
      </c>
      <c r="E27" s="9" t="s">
        <v>74</v>
      </c>
      <c r="F27" s="9"/>
      <c r="G27" s="9" t="s">
        <v>77</v>
      </c>
      <c r="H27" s="9">
        <v>202010175</v>
      </c>
      <c r="I27" s="13">
        <v>85</v>
      </c>
      <c r="J27" s="13">
        <f t="shared" si="0"/>
        <v>34</v>
      </c>
      <c r="K27" s="13">
        <v>77.6</v>
      </c>
      <c r="L27" s="13">
        <f t="shared" si="4"/>
        <v>46.56</v>
      </c>
      <c r="M27" s="13">
        <f t="shared" si="5"/>
        <v>80.56</v>
      </c>
      <c r="N27" s="14">
        <v>4</v>
      </c>
      <c r="O27" s="14" t="s">
        <v>23</v>
      </c>
      <c r="P27" s="14" t="s">
        <v>23</v>
      </c>
      <c r="Q27" s="14"/>
    </row>
    <row r="28" ht="24" spans="1:17">
      <c r="A28" s="9">
        <v>25</v>
      </c>
      <c r="B28" s="9" t="s">
        <v>79</v>
      </c>
      <c r="C28" s="9" t="s">
        <v>25</v>
      </c>
      <c r="D28" s="10" t="s">
        <v>73</v>
      </c>
      <c r="E28" s="9" t="s">
        <v>74</v>
      </c>
      <c r="F28" s="9"/>
      <c r="G28" s="10" t="s">
        <v>80</v>
      </c>
      <c r="H28" s="9">
        <v>202010192</v>
      </c>
      <c r="I28" s="13">
        <v>84</v>
      </c>
      <c r="J28" s="13">
        <f t="shared" si="0"/>
        <v>33.6</v>
      </c>
      <c r="K28" s="13">
        <v>77.8</v>
      </c>
      <c r="L28" s="13">
        <f t="shared" si="4"/>
        <v>46.68</v>
      </c>
      <c r="M28" s="13">
        <f t="shared" si="5"/>
        <v>80.28</v>
      </c>
      <c r="N28" s="14">
        <v>5</v>
      </c>
      <c r="O28" s="14" t="s">
        <v>23</v>
      </c>
      <c r="P28" s="14" t="s">
        <v>23</v>
      </c>
      <c r="Q28" s="14" t="s">
        <v>45</v>
      </c>
    </row>
    <row r="29" spans="1:17">
      <c r="A29" s="9">
        <v>26</v>
      </c>
      <c r="B29" s="9" t="s">
        <v>81</v>
      </c>
      <c r="C29" s="9" t="s">
        <v>19</v>
      </c>
      <c r="D29" s="9" t="s">
        <v>82</v>
      </c>
      <c r="E29" s="9" t="s">
        <v>83</v>
      </c>
      <c r="F29" s="9">
        <v>4</v>
      </c>
      <c r="G29" s="9" t="s">
        <v>84</v>
      </c>
      <c r="H29" s="9">
        <v>202010258</v>
      </c>
      <c r="I29" s="13">
        <v>88.5</v>
      </c>
      <c r="J29" s="13">
        <f t="shared" si="0"/>
        <v>35.4</v>
      </c>
      <c r="K29" s="13">
        <v>77.2</v>
      </c>
      <c r="L29" s="13">
        <f t="shared" ref="L29:L32" si="6">K29*0.6</f>
        <v>46.32</v>
      </c>
      <c r="M29" s="13">
        <f t="shared" si="5"/>
        <v>81.72</v>
      </c>
      <c r="N29" s="14">
        <v>1</v>
      </c>
      <c r="O29" s="14" t="s">
        <v>23</v>
      </c>
      <c r="P29" s="14" t="s">
        <v>23</v>
      </c>
      <c r="Q29" s="14"/>
    </row>
    <row r="30" spans="1:17">
      <c r="A30" s="9">
        <v>27</v>
      </c>
      <c r="B30" s="9" t="s">
        <v>85</v>
      </c>
      <c r="C30" s="9" t="s">
        <v>19</v>
      </c>
      <c r="D30" s="9" t="s">
        <v>82</v>
      </c>
      <c r="E30" s="9" t="s">
        <v>83</v>
      </c>
      <c r="F30" s="9"/>
      <c r="G30" s="9" t="s">
        <v>86</v>
      </c>
      <c r="H30" s="9">
        <v>202010266</v>
      </c>
      <c r="I30" s="13">
        <v>81</v>
      </c>
      <c r="J30" s="13">
        <f t="shared" si="0"/>
        <v>32.4</v>
      </c>
      <c r="K30" s="13">
        <v>81.4</v>
      </c>
      <c r="L30" s="13">
        <f t="shared" si="6"/>
        <v>48.84</v>
      </c>
      <c r="M30" s="13">
        <f t="shared" si="5"/>
        <v>81.24</v>
      </c>
      <c r="N30" s="14">
        <v>3</v>
      </c>
      <c r="O30" s="14" t="s">
        <v>23</v>
      </c>
      <c r="P30" s="14" t="s">
        <v>23</v>
      </c>
      <c r="Q30" s="14"/>
    </row>
    <row r="31" ht="24" spans="1:17">
      <c r="A31" s="9">
        <v>28</v>
      </c>
      <c r="B31" s="9" t="s">
        <v>87</v>
      </c>
      <c r="C31" s="9" t="s">
        <v>19</v>
      </c>
      <c r="D31" s="9" t="s">
        <v>82</v>
      </c>
      <c r="E31" s="9" t="s">
        <v>83</v>
      </c>
      <c r="F31" s="9"/>
      <c r="G31" s="10" t="s">
        <v>80</v>
      </c>
      <c r="H31" s="9">
        <v>202010259</v>
      </c>
      <c r="I31" s="13">
        <v>81</v>
      </c>
      <c r="J31" s="13">
        <f t="shared" si="0"/>
        <v>32.4</v>
      </c>
      <c r="K31" s="13">
        <v>81</v>
      </c>
      <c r="L31" s="13">
        <f t="shared" si="6"/>
        <v>48.6</v>
      </c>
      <c r="M31" s="13">
        <f t="shared" si="5"/>
        <v>81</v>
      </c>
      <c r="N31" s="14">
        <v>4</v>
      </c>
      <c r="O31" s="14" t="s">
        <v>23</v>
      </c>
      <c r="P31" s="14" t="s">
        <v>23</v>
      </c>
      <c r="Q31" s="14"/>
    </row>
    <row r="32" spans="1:17">
      <c r="A32" s="9">
        <v>29</v>
      </c>
      <c r="B32" s="9" t="s">
        <v>88</v>
      </c>
      <c r="C32" s="9" t="s">
        <v>25</v>
      </c>
      <c r="D32" s="9" t="s">
        <v>82</v>
      </c>
      <c r="E32" s="9" t="s">
        <v>83</v>
      </c>
      <c r="F32" s="9"/>
      <c r="G32" s="9" t="s">
        <v>77</v>
      </c>
      <c r="H32" s="9">
        <v>202010245</v>
      </c>
      <c r="I32" s="13">
        <v>73.5</v>
      </c>
      <c r="J32" s="13">
        <f t="shared" si="0"/>
        <v>29.4</v>
      </c>
      <c r="K32" s="13">
        <v>79.4</v>
      </c>
      <c r="L32" s="13">
        <f t="shared" si="6"/>
        <v>47.64</v>
      </c>
      <c r="M32" s="13">
        <f t="shared" si="5"/>
        <v>77.04</v>
      </c>
      <c r="N32" s="14">
        <v>5</v>
      </c>
      <c r="O32" s="14" t="s">
        <v>23</v>
      </c>
      <c r="P32" s="14" t="s">
        <v>23</v>
      </c>
      <c r="Q32" s="14" t="s">
        <v>45</v>
      </c>
    </row>
    <row r="33" spans="1:17">
      <c r="A33" s="9">
        <v>30</v>
      </c>
      <c r="B33" s="9" t="s">
        <v>89</v>
      </c>
      <c r="C33" s="9" t="s">
        <v>25</v>
      </c>
      <c r="D33" s="9" t="s">
        <v>90</v>
      </c>
      <c r="E33" s="9" t="s">
        <v>91</v>
      </c>
      <c r="F33" s="9">
        <v>1</v>
      </c>
      <c r="G33" s="9" t="s">
        <v>84</v>
      </c>
      <c r="H33" s="9">
        <v>202010292</v>
      </c>
      <c r="I33" s="13">
        <v>82</v>
      </c>
      <c r="J33" s="13">
        <f t="shared" si="0"/>
        <v>32.8</v>
      </c>
      <c r="K33" s="13">
        <v>74.8</v>
      </c>
      <c r="L33" s="13">
        <f t="shared" ref="L33:L38" si="7">K33*0.6</f>
        <v>44.88</v>
      </c>
      <c r="M33" s="13">
        <f t="shared" si="5"/>
        <v>77.68</v>
      </c>
      <c r="N33" s="14">
        <v>1</v>
      </c>
      <c r="O33" s="14" t="s">
        <v>23</v>
      </c>
      <c r="P33" s="14" t="s">
        <v>23</v>
      </c>
      <c r="Q33" s="14"/>
    </row>
    <row r="34" spans="1:17">
      <c r="A34" s="9">
        <v>31</v>
      </c>
      <c r="B34" s="9" t="s">
        <v>92</v>
      </c>
      <c r="C34" s="9" t="s">
        <v>25</v>
      </c>
      <c r="D34" s="9" t="s">
        <v>93</v>
      </c>
      <c r="E34" s="9" t="s">
        <v>94</v>
      </c>
      <c r="F34" s="9">
        <v>5</v>
      </c>
      <c r="G34" s="9" t="s">
        <v>75</v>
      </c>
      <c r="H34" s="9">
        <v>202010221</v>
      </c>
      <c r="I34" s="13">
        <v>83.5</v>
      </c>
      <c r="J34" s="13">
        <f t="shared" si="0"/>
        <v>33.4</v>
      </c>
      <c r="K34" s="13">
        <v>80.6</v>
      </c>
      <c r="L34" s="13">
        <f t="shared" si="7"/>
        <v>48.36</v>
      </c>
      <c r="M34" s="13">
        <f t="shared" ref="M34:M51" si="8">L34+J34</f>
        <v>81.76</v>
      </c>
      <c r="N34" s="14">
        <v>2</v>
      </c>
      <c r="O34" s="14" t="s">
        <v>23</v>
      </c>
      <c r="P34" s="14" t="s">
        <v>23</v>
      </c>
      <c r="Q34" s="14"/>
    </row>
    <row r="35" spans="1:17">
      <c r="A35" s="9">
        <v>32</v>
      </c>
      <c r="B35" s="9" t="s">
        <v>95</v>
      </c>
      <c r="C35" s="9" t="s">
        <v>25</v>
      </c>
      <c r="D35" s="9" t="s">
        <v>93</v>
      </c>
      <c r="E35" s="9" t="s">
        <v>94</v>
      </c>
      <c r="F35" s="9"/>
      <c r="G35" s="9" t="s">
        <v>84</v>
      </c>
      <c r="H35" s="9">
        <v>202010217</v>
      </c>
      <c r="I35" s="13">
        <v>87</v>
      </c>
      <c r="J35" s="13">
        <f t="shared" si="0"/>
        <v>34.8</v>
      </c>
      <c r="K35" s="13">
        <v>77.8</v>
      </c>
      <c r="L35" s="13">
        <f t="shared" si="7"/>
        <v>46.68</v>
      </c>
      <c r="M35" s="13">
        <f t="shared" si="8"/>
        <v>81.48</v>
      </c>
      <c r="N35" s="14">
        <v>3</v>
      </c>
      <c r="O35" s="14" t="s">
        <v>23</v>
      </c>
      <c r="P35" s="14" t="s">
        <v>23</v>
      </c>
      <c r="Q35" s="14"/>
    </row>
    <row r="36" spans="1:17">
      <c r="A36" s="9">
        <v>33</v>
      </c>
      <c r="B36" s="9" t="s">
        <v>96</v>
      </c>
      <c r="C36" s="9" t="s">
        <v>25</v>
      </c>
      <c r="D36" s="9" t="s">
        <v>93</v>
      </c>
      <c r="E36" s="9" t="s">
        <v>94</v>
      </c>
      <c r="F36" s="9"/>
      <c r="G36" s="9" t="s">
        <v>77</v>
      </c>
      <c r="H36" s="9">
        <v>202010233</v>
      </c>
      <c r="I36" s="13">
        <v>76</v>
      </c>
      <c r="J36" s="13">
        <f t="shared" ref="J36:J52" si="9">I36*0.4</f>
        <v>30.4</v>
      </c>
      <c r="K36" s="13">
        <v>80.8</v>
      </c>
      <c r="L36" s="13">
        <f t="shared" si="7"/>
        <v>48.48</v>
      </c>
      <c r="M36" s="13">
        <f t="shared" si="8"/>
        <v>78.88</v>
      </c>
      <c r="N36" s="14">
        <v>4</v>
      </c>
      <c r="O36" s="14" t="s">
        <v>23</v>
      </c>
      <c r="P36" s="14" t="s">
        <v>23</v>
      </c>
      <c r="Q36" s="14"/>
    </row>
    <row r="37" ht="24" spans="1:17">
      <c r="A37" s="9">
        <v>34</v>
      </c>
      <c r="B37" s="9" t="s">
        <v>97</v>
      </c>
      <c r="C37" s="9" t="s">
        <v>25</v>
      </c>
      <c r="D37" s="9" t="s">
        <v>93</v>
      </c>
      <c r="E37" s="9" t="s">
        <v>94</v>
      </c>
      <c r="F37" s="9"/>
      <c r="G37" s="10" t="s">
        <v>80</v>
      </c>
      <c r="H37" s="9">
        <v>202010229</v>
      </c>
      <c r="I37" s="13">
        <v>82</v>
      </c>
      <c r="J37" s="13">
        <f t="shared" si="9"/>
        <v>32.8</v>
      </c>
      <c r="K37" s="13">
        <v>76.4</v>
      </c>
      <c r="L37" s="13">
        <f t="shared" si="7"/>
        <v>45.84</v>
      </c>
      <c r="M37" s="13">
        <f t="shared" si="8"/>
        <v>78.64</v>
      </c>
      <c r="N37" s="14">
        <v>5</v>
      </c>
      <c r="O37" s="14" t="s">
        <v>23</v>
      </c>
      <c r="P37" s="14" t="s">
        <v>23</v>
      </c>
      <c r="Q37" s="14"/>
    </row>
    <row r="38" spans="1:17">
      <c r="A38" s="9">
        <v>35</v>
      </c>
      <c r="B38" s="9" t="s">
        <v>98</v>
      </c>
      <c r="C38" s="9" t="s">
        <v>25</v>
      </c>
      <c r="D38" s="9" t="s">
        <v>93</v>
      </c>
      <c r="E38" s="9" t="s">
        <v>94</v>
      </c>
      <c r="F38" s="9"/>
      <c r="G38" s="9" t="s">
        <v>99</v>
      </c>
      <c r="H38" s="9">
        <v>202010231</v>
      </c>
      <c r="I38" s="13">
        <v>72.5</v>
      </c>
      <c r="J38" s="13">
        <f t="shared" si="9"/>
        <v>29</v>
      </c>
      <c r="K38" s="13">
        <v>77.8</v>
      </c>
      <c r="L38" s="13">
        <f t="shared" si="7"/>
        <v>46.68</v>
      </c>
      <c r="M38" s="13">
        <f t="shared" si="8"/>
        <v>75.68</v>
      </c>
      <c r="N38" s="14">
        <v>6</v>
      </c>
      <c r="O38" s="14" t="s">
        <v>23</v>
      </c>
      <c r="P38" s="14" t="s">
        <v>23</v>
      </c>
      <c r="Q38" s="14" t="s">
        <v>45</v>
      </c>
    </row>
    <row r="39" spans="1:17">
      <c r="A39" s="9">
        <v>36</v>
      </c>
      <c r="B39" s="9" t="s">
        <v>100</v>
      </c>
      <c r="C39" s="9" t="s">
        <v>25</v>
      </c>
      <c r="D39" s="10" t="s">
        <v>101</v>
      </c>
      <c r="E39" s="9" t="s">
        <v>102</v>
      </c>
      <c r="F39" s="9">
        <v>6</v>
      </c>
      <c r="G39" s="9" t="s">
        <v>75</v>
      </c>
      <c r="H39" s="9">
        <v>202010065</v>
      </c>
      <c r="I39" s="13">
        <v>91</v>
      </c>
      <c r="J39" s="13">
        <f t="shared" si="9"/>
        <v>36.4</v>
      </c>
      <c r="K39" s="13">
        <v>80.2</v>
      </c>
      <c r="L39" s="13">
        <f t="shared" ref="L39:L44" si="10">K39*0.6</f>
        <v>48.12</v>
      </c>
      <c r="M39" s="13">
        <f t="shared" si="8"/>
        <v>84.52</v>
      </c>
      <c r="N39" s="14">
        <v>1</v>
      </c>
      <c r="O39" s="14" t="s">
        <v>23</v>
      </c>
      <c r="P39" s="14" t="s">
        <v>23</v>
      </c>
      <c r="Q39" s="14"/>
    </row>
    <row r="40" spans="1:17">
      <c r="A40" s="9">
        <v>37</v>
      </c>
      <c r="B40" s="9" t="s">
        <v>103</v>
      </c>
      <c r="C40" s="9" t="s">
        <v>25</v>
      </c>
      <c r="D40" s="10" t="s">
        <v>101</v>
      </c>
      <c r="E40" s="9" t="s">
        <v>102</v>
      </c>
      <c r="F40" s="9"/>
      <c r="G40" s="9" t="s">
        <v>75</v>
      </c>
      <c r="H40" s="9">
        <v>202010070</v>
      </c>
      <c r="I40" s="13">
        <v>74</v>
      </c>
      <c r="J40" s="13">
        <f t="shared" si="9"/>
        <v>29.6</v>
      </c>
      <c r="K40" s="13">
        <v>79</v>
      </c>
      <c r="L40" s="13">
        <f t="shared" si="10"/>
        <v>47.4</v>
      </c>
      <c r="M40" s="13">
        <f t="shared" si="8"/>
        <v>77</v>
      </c>
      <c r="N40" s="14">
        <v>3</v>
      </c>
      <c r="O40" s="14" t="s">
        <v>23</v>
      </c>
      <c r="P40" s="14" t="s">
        <v>23</v>
      </c>
      <c r="Q40" s="14"/>
    </row>
    <row r="41" spans="1:17">
      <c r="A41" s="9">
        <v>38</v>
      </c>
      <c r="B41" s="9" t="s">
        <v>104</v>
      </c>
      <c r="C41" s="9" t="s">
        <v>25</v>
      </c>
      <c r="D41" s="10" t="s">
        <v>101</v>
      </c>
      <c r="E41" s="9" t="s">
        <v>102</v>
      </c>
      <c r="F41" s="9"/>
      <c r="G41" s="9" t="s">
        <v>75</v>
      </c>
      <c r="H41" s="9">
        <v>202010071</v>
      </c>
      <c r="I41" s="13">
        <v>89</v>
      </c>
      <c r="J41" s="13">
        <f t="shared" si="9"/>
        <v>35.6</v>
      </c>
      <c r="K41" s="13">
        <v>65.6</v>
      </c>
      <c r="L41" s="13">
        <f t="shared" si="10"/>
        <v>39.36</v>
      </c>
      <c r="M41" s="13">
        <f t="shared" si="8"/>
        <v>74.96</v>
      </c>
      <c r="N41" s="14">
        <v>4</v>
      </c>
      <c r="O41" s="14" t="s">
        <v>23</v>
      </c>
      <c r="P41" s="14" t="s">
        <v>23</v>
      </c>
      <c r="Q41" s="14"/>
    </row>
    <row r="42" spans="1:17">
      <c r="A42" s="9">
        <v>39</v>
      </c>
      <c r="B42" s="9" t="s">
        <v>105</v>
      </c>
      <c r="C42" s="9" t="s">
        <v>25</v>
      </c>
      <c r="D42" s="10" t="s">
        <v>101</v>
      </c>
      <c r="E42" s="9" t="s">
        <v>102</v>
      </c>
      <c r="F42" s="9"/>
      <c r="G42" s="9" t="s">
        <v>67</v>
      </c>
      <c r="H42" s="9">
        <v>202010063</v>
      </c>
      <c r="I42" s="13">
        <v>68.5</v>
      </c>
      <c r="J42" s="13">
        <f t="shared" si="9"/>
        <v>27.4</v>
      </c>
      <c r="K42" s="13">
        <v>74.8</v>
      </c>
      <c r="L42" s="13">
        <f t="shared" si="10"/>
        <v>44.88</v>
      </c>
      <c r="M42" s="13">
        <f t="shared" si="8"/>
        <v>72.28</v>
      </c>
      <c r="N42" s="14">
        <v>5</v>
      </c>
      <c r="O42" s="14" t="s">
        <v>23</v>
      </c>
      <c r="P42" s="14" t="s">
        <v>23</v>
      </c>
      <c r="Q42" s="14"/>
    </row>
    <row r="43" spans="1:17">
      <c r="A43" s="9">
        <v>40</v>
      </c>
      <c r="B43" s="9" t="s">
        <v>106</v>
      </c>
      <c r="C43" s="9" t="s">
        <v>25</v>
      </c>
      <c r="D43" s="10" t="s">
        <v>101</v>
      </c>
      <c r="E43" s="9" t="s">
        <v>102</v>
      </c>
      <c r="F43" s="9"/>
      <c r="G43" s="9" t="s">
        <v>67</v>
      </c>
      <c r="H43" s="9">
        <v>202010062</v>
      </c>
      <c r="I43" s="13">
        <v>70</v>
      </c>
      <c r="J43" s="13">
        <f t="shared" si="9"/>
        <v>28</v>
      </c>
      <c r="K43" s="13">
        <v>68</v>
      </c>
      <c r="L43" s="13">
        <f t="shared" si="10"/>
        <v>40.8</v>
      </c>
      <c r="M43" s="13">
        <f t="shared" si="8"/>
        <v>68.8</v>
      </c>
      <c r="N43" s="14">
        <v>6</v>
      </c>
      <c r="O43" s="14" t="s">
        <v>23</v>
      </c>
      <c r="P43" s="14" t="s">
        <v>23</v>
      </c>
      <c r="Q43" s="14"/>
    </row>
    <row r="44" spans="1:17">
      <c r="A44" s="9">
        <v>41</v>
      </c>
      <c r="B44" s="9" t="s">
        <v>107</v>
      </c>
      <c r="C44" s="9" t="s">
        <v>25</v>
      </c>
      <c r="D44" s="10" t="s">
        <v>101</v>
      </c>
      <c r="E44" s="9" t="s">
        <v>102</v>
      </c>
      <c r="F44" s="9"/>
      <c r="G44" s="9" t="s">
        <v>67</v>
      </c>
      <c r="H44" s="9">
        <v>202010068</v>
      </c>
      <c r="I44" s="13">
        <v>77</v>
      </c>
      <c r="J44" s="13">
        <f t="shared" si="9"/>
        <v>30.8</v>
      </c>
      <c r="K44" s="13">
        <v>61.4</v>
      </c>
      <c r="L44" s="13">
        <f t="shared" si="10"/>
        <v>36.84</v>
      </c>
      <c r="M44" s="13">
        <f t="shared" si="8"/>
        <v>67.64</v>
      </c>
      <c r="N44" s="14">
        <v>7</v>
      </c>
      <c r="O44" s="14" t="s">
        <v>23</v>
      </c>
      <c r="P44" s="14" t="s">
        <v>23</v>
      </c>
      <c r="Q44" s="14" t="s">
        <v>45</v>
      </c>
    </row>
    <row r="45" spans="1:17">
      <c r="A45" s="9">
        <v>42</v>
      </c>
      <c r="B45" s="9" t="s">
        <v>108</v>
      </c>
      <c r="C45" s="9" t="s">
        <v>25</v>
      </c>
      <c r="D45" s="10" t="s">
        <v>109</v>
      </c>
      <c r="E45" s="9" t="s">
        <v>110</v>
      </c>
      <c r="F45" s="9">
        <v>7</v>
      </c>
      <c r="G45" s="9" t="s">
        <v>84</v>
      </c>
      <c r="H45" s="9">
        <v>202010080</v>
      </c>
      <c r="I45" s="13">
        <v>83</v>
      </c>
      <c r="J45" s="13">
        <f t="shared" si="9"/>
        <v>33.2</v>
      </c>
      <c r="K45" s="13">
        <v>84.2</v>
      </c>
      <c r="L45" s="13">
        <f t="shared" ref="L45:L52" si="11">K45*0.6</f>
        <v>50.52</v>
      </c>
      <c r="M45" s="13">
        <f t="shared" si="8"/>
        <v>83.72</v>
      </c>
      <c r="N45" s="14">
        <v>1</v>
      </c>
      <c r="O45" s="14" t="s">
        <v>23</v>
      </c>
      <c r="P45" s="14" t="s">
        <v>23</v>
      </c>
      <c r="Q45" s="14"/>
    </row>
    <row r="46" spans="1:17">
      <c r="A46" s="9">
        <v>43</v>
      </c>
      <c r="B46" s="9" t="s">
        <v>111</v>
      </c>
      <c r="C46" s="9" t="s">
        <v>25</v>
      </c>
      <c r="D46" s="9" t="s">
        <v>109</v>
      </c>
      <c r="E46" s="9" t="s">
        <v>110</v>
      </c>
      <c r="F46" s="9"/>
      <c r="G46" s="9" t="s">
        <v>77</v>
      </c>
      <c r="H46" s="9">
        <v>202010077</v>
      </c>
      <c r="I46" s="13">
        <v>80</v>
      </c>
      <c r="J46" s="13">
        <f t="shared" si="9"/>
        <v>32</v>
      </c>
      <c r="K46" s="13">
        <v>81</v>
      </c>
      <c r="L46" s="13">
        <f t="shared" si="11"/>
        <v>48.6</v>
      </c>
      <c r="M46" s="13">
        <f t="shared" si="8"/>
        <v>80.6</v>
      </c>
      <c r="N46" s="14">
        <v>5</v>
      </c>
      <c r="O46" s="14" t="s">
        <v>23</v>
      </c>
      <c r="P46" s="14" t="s">
        <v>23</v>
      </c>
      <c r="Q46" s="14"/>
    </row>
    <row r="47" spans="1:17">
      <c r="A47" s="9">
        <v>44</v>
      </c>
      <c r="B47" s="9" t="s">
        <v>112</v>
      </c>
      <c r="C47" s="9" t="s">
        <v>25</v>
      </c>
      <c r="D47" s="9" t="s">
        <v>109</v>
      </c>
      <c r="E47" s="9" t="s">
        <v>110</v>
      </c>
      <c r="F47" s="9"/>
      <c r="G47" s="9" t="s">
        <v>77</v>
      </c>
      <c r="H47" s="9">
        <v>202010126</v>
      </c>
      <c r="I47" s="13">
        <v>81.5</v>
      </c>
      <c r="J47" s="13">
        <f t="shared" si="9"/>
        <v>32.6</v>
      </c>
      <c r="K47" s="13">
        <v>76.2</v>
      </c>
      <c r="L47" s="13">
        <f t="shared" si="11"/>
        <v>45.72</v>
      </c>
      <c r="M47" s="13">
        <f t="shared" si="8"/>
        <v>78.32</v>
      </c>
      <c r="N47" s="14">
        <v>7</v>
      </c>
      <c r="O47" s="14" t="s">
        <v>23</v>
      </c>
      <c r="P47" s="14" t="s">
        <v>23</v>
      </c>
      <c r="Q47" s="14"/>
    </row>
    <row r="48" spans="1:17">
      <c r="A48" s="9">
        <v>45</v>
      </c>
      <c r="B48" s="9" t="s">
        <v>113</v>
      </c>
      <c r="C48" s="9" t="s">
        <v>25</v>
      </c>
      <c r="D48" s="10" t="s">
        <v>109</v>
      </c>
      <c r="E48" s="9" t="s">
        <v>110</v>
      </c>
      <c r="F48" s="9"/>
      <c r="G48" s="9" t="s">
        <v>77</v>
      </c>
      <c r="H48" s="9">
        <v>202010086</v>
      </c>
      <c r="I48" s="13">
        <v>82.5</v>
      </c>
      <c r="J48" s="13">
        <f t="shared" si="9"/>
        <v>33</v>
      </c>
      <c r="K48" s="13">
        <v>72</v>
      </c>
      <c r="L48" s="13">
        <f t="shared" si="11"/>
        <v>43.2</v>
      </c>
      <c r="M48" s="13">
        <f t="shared" si="8"/>
        <v>76.2</v>
      </c>
      <c r="N48" s="14">
        <v>8</v>
      </c>
      <c r="O48" s="14" t="s">
        <v>23</v>
      </c>
      <c r="P48" s="14" t="s">
        <v>23</v>
      </c>
      <c r="Q48" s="14" t="s">
        <v>45</v>
      </c>
    </row>
    <row r="49" spans="1:17">
      <c r="A49" s="9">
        <v>46</v>
      </c>
      <c r="B49" s="9" t="s">
        <v>114</v>
      </c>
      <c r="C49" s="9" t="s">
        <v>25</v>
      </c>
      <c r="D49" s="10" t="s">
        <v>109</v>
      </c>
      <c r="E49" s="9" t="s">
        <v>110</v>
      </c>
      <c r="F49" s="9"/>
      <c r="G49" s="9" t="s">
        <v>115</v>
      </c>
      <c r="H49" s="9">
        <v>202010091</v>
      </c>
      <c r="I49" s="13">
        <v>91</v>
      </c>
      <c r="J49" s="13">
        <f t="shared" si="9"/>
        <v>36.4</v>
      </c>
      <c r="K49" s="13">
        <v>65</v>
      </c>
      <c r="L49" s="13">
        <f t="shared" si="11"/>
        <v>39</v>
      </c>
      <c r="M49" s="13">
        <f t="shared" si="8"/>
        <v>75.4</v>
      </c>
      <c r="N49" s="14">
        <v>9</v>
      </c>
      <c r="O49" s="14" t="s">
        <v>23</v>
      </c>
      <c r="P49" s="14" t="s">
        <v>23</v>
      </c>
      <c r="Q49" s="14" t="s">
        <v>45</v>
      </c>
    </row>
    <row r="50" ht="24" spans="1:17">
      <c r="A50" s="9">
        <v>47</v>
      </c>
      <c r="B50" s="9" t="s">
        <v>116</v>
      </c>
      <c r="C50" s="9" t="s">
        <v>25</v>
      </c>
      <c r="D50" s="9" t="s">
        <v>109</v>
      </c>
      <c r="E50" s="9" t="s">
        <v>110</v>
      </c>
      <c r="F50" s="9"/>
      <c r="G50" s="10" t="s">
        <v>80</v>
      </c>
      <c r="H50" s="9">
        <v>202010115</v>
      </c>
      <c r="I50" s="13">
        <v>85.5</v>
      </c>
      <c r="J50" s="13">
        <f t="shared" si="9"/>
        <v>34.2</v>
      </c>
      <c r="K50" s="13">
        <v>66.8</v>
      </c>
      <c r="L50" s="13">
        <f t="shared" si="11"/>
        <v>40.08</v>
      </c>
      <c r="M50" s="13">
        <f t="shared" si="8"/>
        <v>74.28</v>
      </c>
      <c r="N50" s="14">
        <v>10</v>
      </c>
      <c r="O50" s="14" t="s">
        <v>23</v>
      </c>
      <c r="P50" s="14" t="s">
        <v>23</v>
      </c>
      <c r="Q50" s="14" t="s">
        <v>45</v>
      </c>
    </row>
    <row r="51" spans="1:17">
      <c r="A51" s="9">
        <v>48</v>
      </c>
      <c r="B51" s="9" t="s">
        <v>117</v>
      </c>
      <c r="C51" s="9" t="s">
        <v>25</v>
      </c>
      <c r="D51" s="9" t="s">
        <v>109</v>
      </c>
      <c r="E51" s="9" t="s">
        <v>110</v>
      </c>
      <c r="F51" s="9"/>
      <c r="G51" s="9" t="s">
        <v>118</v>
      </c>
      <c r="H51" s="9">
        <v>202010122</v>
      </c>
      <c r="I51" s="13">
        <v>82</v>
      </c>
      <c r="J51" s="13">
        <f t="shared" si="9"/>
        <v>32.8</v>
      </c>
      <c r="K51" s="13">
        <v>67.4</v>
      </c>
      <c r="L51" s="13">
        <f t="shared" si="11"/>
        <v>40.44</v>
      </c>
      <c r="M51" s="13">
        <f t="shared" si="8"/>
        <v>73.24</v>
      </c>
      <c r="N51" s="14">
        <v>11</v>
      </c>
      <c r="O51" s="14" t="s">
        <v>23</v>
      </c>
      <c r="P51" s="14" t="s">
        <v>23</v>
      </c>
      <c r="Q51" s="14" t="s">
        <v>119</v>
      </c>
    </row>
    <row r="52" spans="1:17">
      <c r="A52" s="9">
        <v>49</v>
      </c>
      <c r="B52" s="9" t="s">
        <v>120</v>
      </c>
      <c r="C52" s="9" t="s">
        <v>25</v>
      </c>
      <c r="D52" s="9" t="s">
        <v>121</v>
      </c>
      <c r="E52" s="9" t="s">
        <v>122</v>
      </c>
      <c r="F52" s="9">
        <v>1</v>
      </c>
      <c r="G52" s="9" t="s">
        <v>75</v>
      </c>
      <c r="H52" s="9">
        <v>202010312</v>
      </c>
      <c r="I52" s="13">
        <v>82.5</v>
      </c>
      <c r="J52" s="13">
        <f t="shared" si="9"/>
        <v>33</v>
      </c>
      <c r="K52" s="13">
        <v>71.6</v>
      </c>
      <c r="L52" s="13">
        <f t="shared" si="11"/>
        <v>42.96</v>
      </c>
      <c r="M52" s="13">
        <f>J52+L52</f>
        <v>75.96</v>
      </c>
      <c r="N52" s="9">
        <v>1</v>
      </c>
      <c r="O52" s="14" t="s">
        <v>23</v>
      </c>
      <c r="P52" s="14" t="s">
        <v>23</v>
      </c>
      <c r="Q52" s="14"/>
    </row>
  </sheetData>
  <autoFilter ref="A3:Q52">
    <extLst/>
  </autoFilter>
  <sortState ref="A86:Q99">
    <sortCondition ref="M86:M99" descending="1"/>
  </sortState>
  <mergeCells count="11">
    <mergeCell ref="F7:F8"/>
    <mergeCell ref="F9:F12"/>
    <mergeCell ref="F13:F18"/>
    <mergeCell ref="F20:F21"/>
    <mergeCell ref="F23:F24"/>
    <mergeCell ref="F25:F28"/>
    <mergeCell ref="F29:F32"/>
    <mergeCell ref="F34:F38"/>
    <mergeCell ref="F39:F44"/>
    <mergeCell ref="F45:F51"/>
    <mergeCell ref="A1:Q2"/>
  </mergeCells>
  <pageMargins left="0.944444444444444" right="0.751388888888889" top="0.66875" bottom="0.865972222222222" header="0.5" footer="0.5"/>
  <pageSetup paperSize="9"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教育</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欧阳</dc:creator>
  <cp:lastModifiedBy>呵呵哒。</cp:lastModifiedBy>
  <dcterms:created xsi:type="dcterms:W3CDTF">2020-07-23T03:51:00Z</dcterms:created>
  <cp:lastPrinted>2020-09-30T02:22:00Z</cp:lastPrinted>
  <dcterms:modified xsi:type="dcterms:W3CDTF">2020-10-14T06:36:46Z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y fmtid="{D5CDD505-2E9C-101B-9397-08002B2CF9AE}" pid="3" name="KSORubyTemplateID" linkTarget="0">
    <vt:lpwstr>20</vt:lpwstr>
  </property>
</Properties>
</file>