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921" activeTab="0"/>
  </bookViews>
  <sheets>
    <sheet name="体检考察" sheetId="1" r:id="rId1"/>
    <sheet name="高语4" sheetId="2" state="hidden" r:id="rId2"/>
    <sheet name="高英2" sheetId="3" state="hidden" r:id="rId3"/>
    <sheet name="高物1" sheetId="4" state="hidden" r:id="rId4"/>
    <sheet name="高史3" sheetId="5" state="hidden" r:id="rId5"/>
    <sheet name="高地1" sheetId="6" state="hidden" r:id="rId6"/>
    <sheet name="高体3" sheetId="7" state="hidden" r:id="rId7"/>
    <sheet name="初语7" sheetId="8" state="hidden" r:id="rId8"/>
    <sheet name="初数5" sheetId="9" state="hidden" r:id="rId9"/>
    <sheet name="初英5" sheetId="10" state="hidden" r:id="rId10"/>
    <sheet name="初生2" sheetId="11" state="hidden" r:id="rId11"/>
    <sheet name="初体1" sheetId="12" state="hidden" r:id="rId12"/>
    <sheet name="小语29" sheetId="13" state="hidden" r:id="rId13"/>
    <sheet name="小数40" sheetId="14" state="hidden" r:id="rId14"/>
    <sheet name="小英15" sheetId="15" state="hidden" r:id="rId15"/>
    <sheet name="小音27" sheetId="16" state="hidden" r:id="rId16"/>
    <sheet name="小美27" sheetId="17" state="hidden" r:id="rId17"/>
    <sheet name="小体13" sheetId="18" state="hidden" r:id="rId18"/>
    <sheet name="小信5" sheetId="19" state="hidden" r:id="rId19"/>
    <sheet name="小心4" sheetId="20" state="hidden" r:id="rId20"/>
  </sheets>
  <definedNames>
    <definedName name="_xlfn.COUNTIFS" hidden="1">#NAME?</definedName>
    <definedName name="_xlnm.Print_Titles" localSheetId="1">'高语4'!$1:$5</definedName>
    <definedName name="_xlnm.Print_Titles" localSheetId="2">'高英2'!$1:$5</definedName>
    <definedName name="_xlnm.Print_Titles" localSheetId="3">'高物1'!$1:$5</definedName>
    <definedName name="_xlnm.Print_Titles" localSheetId="4">'高史3'!$1:$5</definedName>
    <definedName name="_xlnm.Print_Titles" localSheetId="5">'高地1'!$1:$5</definedName>
    <definedName name="_xlnm.Print_Titles" localSheetId="6">'高体3'!$1:$5</definedName>
    <definedName name="_xlnm.Print_Titles" localSheetId="7">'初语7'!$1:$5</definedName>
    <definedName name="_xlnm.Print_Titles" localSheetId="8">'初数5'!$1:$5</definedName>
    <definedName name="_xlnm.Print_Titles" localSheetId="9">'初英5'!$1:$5</definedName>
    <definedName name="_xlnm.Print_Titles" localSheetId="10">'初生2'!$1:$5</definedName>
    <definedName name="_xlnm.Print_Titles" localSheetId="11">'初体1'!$1:$5</definedName>
    <definedName name="_xlnm.Print_Titles" localSheetId="13">'小数40'!$1:$5</definedName>
    <definedName name="_xlnm.Print_Titles" localSheetId="12">'小语29'!$1:$5</definedName>
    <definedName name="_xlnm.Print_Titles" localSheetId="14">'小英15'!$1:$5</definedName>
    <definedName name="_xlnm.Print_Titles" localSheetId="15">'小音27'!$1:$5</definedName>
    <definedName name="_xlnm.Print_Titles" localSheetId="16">'小美27'!$1:$5</definedName>
    <definedName name="_xlnm.Print_Titles" localSheetId="17">'小体13'!$1:$5</definedName>
    <definedName name="_xlnm.Print_Titles" localSheetId="18">'小信5'!$1:$5</definedName>
    <definedName name="_xlnm.Print_Titles" localSheetId="19">'小心4'!$1:$5</definedName>
    <definedName name="_xlfn.IFERROR" hidden="1">#NAME?</definedName>
    <definedName name="_xlnm.Print_Titles" localSheetId="0">'体检考察'!$1:$3</definedName>
  </definedNames>
  <calcPr fullCalcOnLoad="1" fullPrecision="0"/>
</workbook>
</file>

<file path=xl/sharedStrings.xml><?xml version="1.0" encoding="utf-8"?>
<sst xmlns="http://schemas.openxmlformats.org/spreadsheetml/2006/main" count="694" uniqueCount="391">
  <si>
    <t>2020年涵江区补充招聘新任教师入围人员体检结果和考察情况</t>
  </si>
  <si>
    <t>招聘岗位</t>
  </si>
  <si>
    <t>准考证号</t>
  </si>
  <si>
    <t>姓名</t>
  </si>
  <si>
    <t>性别</t>
  </si>
  <si>
    <t>笔试</t>
  </si>
  <si>
    <t>面试</t>
  </si>
  <si>
    <t>考试
总成绩</t>
  </si>
  <si>
    <t>名次</t>
  </si>
  <si>
    <t>体检结果</t>
  </si>
  <si>
    <t>计生和公安部门聘用审查意见</t>
  </si>
  <si>
    <t>个人信用信息查询结果</t>
  </si>
  <si>
    <t>成绩
(100分)</t>
  </si>
  <si>
    <t>分值50%
(100分)</t>
  </si>
  <si>
    <t>高中数学</t>
  </si>
  <si>
    <t>633220104169</t>
  </si>
  <si>
    <t>陈琳霞</t>
  </si>
  <si>
    <t>女</t>
  </si>
  <si>
    <t>合格</t>
  </si>
  <si>
    <t>高中生物</t>
  </si>
  <si>
    <t>633620104526</t>
  </si>
  <si>
    <t>连慧楠</t>
  </si>
  <si>
    <t>高中思想政治</t>
  </si>
  <si>
    <t>633720104568</t>
  </si>
  <si>
    <t>康惠敏</t>
  </si>
  <si>
    <t>633720104550</t>
  </si>
  <si>
    <t>邹良美</t>
  </si>
  <si>
    <t>高中历史</t>
  </si>
  <si>
    <t>633820104615</t>
  </si>
  <si>
    <t>陈敏</t>
  </si>
  <si>
    <t>高中地理</t>
  </si>
  <si>
    <t>663920110638</t>
  </si>
  <si>
    <t>黄静</t>
  </si>
  <si>
    <t>初中语文</t>
  </si>
  <si>
    <t>633120104083</t>
  </si>
  <si>
    <t>方咏静</t>
  </si>
  <si>
    <t>初中数学</t>
  </si>
  <si>
    <t>633220104213</t>
  </si>
  <si>
    <t>柯洁</t>
  </si>
  <si>
    <t>633220104194</t>
  </si>
  <si>
    <t>潘李玲</t>
  </si>
  <si>
    <t>633220104222</t>
  </si>
  <si>
    <t>俞清航</t>
  </si>
  <si>
    <t>男</t>
  </si>
  <si>
    <t>初中体育</t>
  </si>
  <si>
    <t>654520115787</t>
  </si>
  <si>
    <t>黄泳圣</t>
  </si>
  <si>
    <t>小学语文</t>
  </si>
  <si>
    <t>631120101441</t>
  </si>
  <si>
    <t>郑莹洁</t>
  </si>
  <si>
    <t>651120103119</t>
  </si>
  <si>
    <t>郑祈鑫</t>
  </si>
  <si>
    <t>631120101003</t>
  </si>
  <si>
    <t>刘雪娇</t>
  </si>
  <si>
    <t>631120101111</t>
  </si>
  <si>
    <t>黄丽娜</t>
  </si>
  <si>
    <t>661120102157</t>
  </si>
  <si>
    <t>罗良兴</t>
  </si>
  <si>
    <t>631120101008</t>
  </si>
  <si>
    <t>林翛雪</t>
  </si>
  <si>
    <t>651120104099</t>
  </si>
  <si>
    <t>林秋敏</t>
  </si>
  <si>
    <t>651120103369</t>
  </si>
  <si>
    <t>张娟霞</t>
  </si>
  <si>
    <t>661120102241</t>
  </si>
  <si>
    <t>黄贵梅</t>
  </si>
  <si>
    <t>小学数学</t>
  </si>
  <si>
    <t>631220102086</t>
  </si>
  <si>
    <t>林莉莉</t>
  </si>
  <si>
    <t>631220102400</t>
  </si>
  <si>
    <t>林惠斌</t>
  </si>
  <si>
    <t>631220101763</t>
  </si>
  <si>
    <t>李桑凡</t>
  </si>
  <si>
    <t>2020年涵江区公开招聘新任教师面试成绩登记汇总表</t>
  </si>
  <si>
    <t xml:space="preserve">  招聘岗位：高中语文</t>
  </si>
  <si>
    <t>2020.8.24</t>
  </si>
  <si>
    <t>考生
面试
顺序号</t>
  </si>
  <si>
    <t>面试评委分数</t>
  </si>
  <si>
    <t>面试
最高分</t>
  </si>
  <si>
    <t>面试
最低分</t>
  </si>
  <si>
    <t>面试
平均分</t>
  </si>
  <si>
    <t>分值
50%</t>
  </si>
  <si>
    <t>林宇炜</t>
  </si>
  <si>
    <t>郑小琼</t>
  </si>
  <si>
    <t>王素英</t>
  </si>
  <si>
    <t>林文开</t>
  </si>
  <si>
    <t>董立群</t>
  </si>
  <si>
    <t>蔡国良</t>
  </si>
  <si>
    <t>陈丽霞</t>
  </si>
  <si>
    <t>王丽娜</t>
  </si>
  <si>
    <t>林熙阳</t>
  </si>
  <si>
    <t>陈君青</t>
  </si>
  <si>
    <t xml:space="preserve">  招聘岗位：高中英语</t>
  </si>
  <si>
    <t>郑丽平</t>
  </si>
  <si>
    <t>吴晨莉</t>
  </si>
  <si>
    <t>林玲</t>
  </si>
  <si>
    <t>黄玲</t>
  </si>
  <si>
    <t>郑赛东</t>
  </si>
  <si>
    <t>方丽萍</t>
  </si>
  <si>
    <t>陈理莉</t>
  </si>
  <si>
    <t>游志君</t>
  </si>
  <si>
    <t>陈焓璐</t>
  </si>
  <si>
    <t xml:space="preserve">  招聘岗位：高中物理</t>
  </si>
  <si>
    <t>祁特丽</t>
  </si>
  <si>
    <t>何兆健</t>
  </si>
  <si>
    <t>陈素英</t>
  </si>
  <si>
    <t>欧琳</t>
  </si>
  <si>
    <t>林永文</t>
  </si>
  <si>
    <t>李光明</t>
  </si>
  <si>
    <t>刘杰</t>
  </si>
  <si>
    <t>柯秀英</t>
  </si>
  <si>
    <t xml:space="preserve">  招聘岗位：高中历史</t>
  </si>
  <si>
    <t>林海恩</t>
  </si>
  <si>
    <t>周正杰</t>
  </si>
  <si>
    <t>尹立华</t>
  </si>
  <si>
    <t>童金钗</t>
  </si>
  <si>
    <t>黄桂伟</t>
  </si>
  <si>
    <t>林桂花</t>
  </si>
  <si>
    <t>林秀萍</t>
  </si>
  <si>
    <t>徐培花</t>
  </si>
  <si>
    <t>林颖</t>
  </si>
  <si>
    <t>王雪</t>
  </si>
  <si>
    <t xml:space="preserve">  招聘岗位：高中地理</t>
  </si>
  <si>
    <t>叶玉钗</t>
  </si>
  <si>
    <t>陈升达</t>
  </si>
  <si>
    <t>李金珍</t>
  </si>
  <si>
    <t>王丽香</t>
  </si>
  <si>
    <t>何小宇</t>
  </si>
  <si>
    <t>叶芳菲</t>
  </si>
  <si>
    <t>韩建存</t>
  </si>
  <si>
    <t>翁康悦</t>
  </si>
  <si>
    <t xml:space="preserve">  招聘岗位：高中体育</t>
  </si>
  <si>
    <t>蔡元花</t>
  </si>
  <si>
    <t>郑美琼</t>
  </si>
  <si>
    <t>陈淑芹</t>
  </si>
  <si>
    <t>阮正挺</t>
  </si>
  <si>
    <t>吴毅</t>
  </si>
  <si>
    <t>郑碧群</t>
  </si>
  <si>
    <t>涂如萍</t>
  </si>
  <si>
    <t>林振</t>
  </si>
  <si>
    <t>佘腾港</t>
  </si>
  <si>
    <t>李眺勇</t>
  </si>
  <si>
    <t xml:space="preserve">  招聘岗位：初中语文</t>
  </si>
  <si>
    <t>刘雪梅</t>
  </si>
  <si>
    <t>林玉茹</t>
  </si>
  <si>
    <t>邱忠祥</t>
  </si>
  <si>
    <t>刘欣</t>
  </si>
  <si>
    <t>林嘉佳</t>
  </si>
  <si>
    <t>戴丽丽</t>
  </si>
  <si>
    <t>郑晶</t>
  </si>
  <si>
    <t xml:space="preserve">  招聘岗位：初中数学</t>
  </si>
  <si>
    <t>郑少锋</t>
  </si>
  <si>
    <t>梁宏晖</t>
  </si>
  <si>
    <t>张庆宇</t>
  </si>
  <si>
    <t>郑建平</t>
  </si>
  <si>
    <t>叶静</t>
  </si>
  <si>
    <t>陈志强</t>
  </si>
  <si>
    <t>郑建彬</t>
  </si>
  <si>
    <t>田惠丹</t>
  </si>
  <si>
    <t>陈妍</t>
  </si>
  <si>
    <t>林玲冰</t>
  </si>
  <si>
    <t xml:space="preserve">  招聘岗位：初中英语</t>
  </si>
  <si>
    <t>黄丽彬</t>
  </si>
  <si>
    <t>李雪娇</t>
  </si>
  <si>
    <t>陈明敏</t>
  </si>
  <si>
    <t>吴靓靓</t>
  </si>
  <si>
    <t>林婷静</t>
  </si>
  <si>
    <t xml:space="preserve">  招聘岗位：初中生物</t>
  </si>
  <si>
    <t>郑春粦</t>
  </si>
  <si>
    <t>林志宏</t>
  </si>
  <si>
    <t>方琳琳</t>
  </si>
  <si>
    <t>朱雪琼</t>
  </si>
  <si>
    <t>李建梅</t>
  </si>
  <si>
    <t>陈铭峰</t>
  </si>
  <si>
    <t>林春琼</t>
  </si>
  <si>
    <t>姚慧敏</t>
  </si>
  <si>
    <t>黄秀兰</t>
  </si>
  <si>
    <t xml:space="preserve">  招聘岗位：初中体育</t>
  </si>
  <si>
    <t>李斌</t>
  </si>
  <si>
    <t xml:space="preserve">  招聘岗位：小学语文</t>
  </si>
  <si>
    <t>林淑芬</t>
  </si>
  <si>
    <t>朱冰华</t>
  </si>
  <si>
    <t>连鲤颖</t>
  </si>
  <si>
    <t>吴燕群</t>
  </si>
  <si>
    <t>许媛芳</t>
  </si>
  <si>
    <t>欧欣欣</t>
  </si>
  <si>
    <t>许丽双</t>
  </si>
  <si>
    <t>黄宝玲</t>
  </si>
  <si>
    <t>李俊晴</t>
  </si>
  <si>
    <t>颜白雪</t>
  </si>
  <si>
    <t>戴镕清</t>
  </si>
  <si>
    <t>陈琳琳</t>
  </si>
  <si>
    <t>郑怡</t>
  </si>
  <si>
    <t>侯喜冰</t>
  </si>
  <si>
    <t>刘静雯</t>
  </si>
  <si>
    <t>卢艳梅</t>
  </si>
  <si>
    <t>黄嘉君</t>
  </si>
  <si>
    <t>林琼裙</t>
  </si>
  <si>
    <t>祝潇潇</t>
  </si>
  <si>
    <t>黄弋丹</t>
  </si>
  <si>
    <t>黄双秋</t>
  </si>
  <si>
    <t>张澜</t>
  </si>
  <si>
    <t>郭敏</t>
  </si>
  <si>
    <t>张静</t>
  </si>
  <si>
    <t>蔡彬</t>
  </si>
  <si>
    <t>刘腾</t>
  </si>
  <si>
    <t>邱铭鸿</t>
  </si>
  <si>
    <t>翁梅镕</t>
  </si>
  <si>
    <t>陈曦莹</t>
  </si>
  <si>
    <t>郭燕萍</t>
  </si>
  <si>
    <t>陈潇</t>
  </si>
  <si>
    <t>陈琳玲</t>
  </si>
  <si>
    <t>柯阳媚</t>
  </si>
  <si>
    <t>俞灵玲</t>
  </si>
  <si>
    <t xml:space="preserve">  招聘岗位：小学数学</t>
  </si>
  <si>
    <t>廖秀芳</t>
  </si>
  <si>
    <t>陈秀娟</t>
  </si>
  <si>
    <t>林国忠</t>
  </si>
  <si>
    <t>欧东彬</t>
  </si>
  <si>
    <t>邱秋红</t>
  </si>
  <si>
    <t>吴丽红</t>
  </si>
  <si>
    <t>邹慧卿</t>
  </si>
  <si>
    <t>蔡莹莹</t>
  </si>
  <si>
    <t>佘雪涵</t>
  </si>
  <si>
    <t>陈合芳</t>
  </si>
  <si>
    <t>张琳琳</t>
  </si>
  <si>
    <t>黄长华</t>
  </si>
  <si>
    <t>李晓玲</t>
  </si>
  <si>
    <t>朱双双</t>
  </si>
  <si>
    <t>林艳梅</t>
  </si>
  <si>
    <t>陈志芳</t>
  </si>
  <si>
    <t>胡雅娟</t>
  </si>
  <si>
    <t>陈秋双</t>
  </si>
  <si>
    <t>吴慧如</t>
  </si>
  <si>
    <t>邱小花</t>
  </si>
  <si>
    <t>郑怡菁</t>
  </si>
  <si>
    <t>杨琳琳</t>
  </si>
  <si>
    <t>张宝灼</t>
  </si>
  <si>
    <t>黄顺</t>
  </si>
  <si>
    <t>李悦灵</t>
  </si>
  <si>
    <t>雷碧倩</t>
  </si>
  <si>
    <t>李怡君</t>
  </si>
  <si>
    <t>杨丽</t>
  </si>
  <si>
    <t>应敏捷</t>
  </si>
  <si>
    <t>林美金</t>
  </si>
  <si>
    <t>刘子丹</t>
  </si>
  <si>
    <t>冯雅君</t>
  </si>
  <si>
    <t>杨滢</t>
  </si>
  <si>
    <t>陈洲</t>
  </si>
  <si>
    <t>刘雪峰</t>
  </si>
  <si>
    <t>郑晓丹</t>
  </si>
  <si>
    <t>方慧彬</t>
  </si>
  <si>
    <t>郑静雯</t>
  </si>
  <si>
    <t>杨扬</t>
  </si>
  <si>
    <t>上官燕菲</t>
  </si>
  <si>
    <t>郑小妹</t>
  </si>
  <si>
    <t>严颖颖</t>
  </si>
  <si>
    <t>吴超洪</t>
  </si>
  <si>
    <t>李颖</t>
  </si>
  <si>
    <t>夏心悦</t>
  </si>
  <si>
    <t xml:space="preserve">  招聘岗位：小学英语</t>
  </si>
  <si>
    <t>林淑红</t>
  </si>
  <si>
    <t>张秀萍</t>
  </si>
  <si>
    <t>魏荔红</t>
  </si>
  <si>
    <t>肖娟</t>
  </si>
  <si>
    <t>蒋常花</t>
  </si>
  <si>
    <t>蔡冰冰</t>
  </si>
  <si>
    <t>蒲丽芳</t>
  </si>
  <si>
    <t>徐燕双</t>
  </si>
  <si>
    <t>林碧卿</t>
  </si>
  <si>
    <t>翁银芳</t>
  </si>
  <si>
    <t>王惠萍</t>
  </si>
  <si>
    <t>吴梅红</t>
  </si>
  <si>
    <t>关霞</t>
  </si>
  <si>
    <t>朱蓉</t>
  </si>
  <si>
    <t>林婷</t>
  </si>
  <si>
    <t>李伟民</t>
  </si>
  <si>
    <t>黄吓花</t>
  </si>
  <si>
    <t>周梅芳</t>
  </si>
  <si>
    <t>张越</t>
  </si>
  <si>
    <t>曾芳</t>
  </si>
  <si>
    <t>陈忆敏</t>
  </si>
  <si>
    <t>李玲</t>
  </si>
  <si>
    <t xml:space="preserve">  招聘岗位：小学音乐</t>
  </si>
  <si>
    <t>黄素晶</t>
  </si>
  <si>
    <t>吴丽如</t>
  </si>
  <si>
    <t>蔡剑英</t>
  </si>
  <si>
    <t>郑建清</t>
  </si>
  <si>
    <t>朱玉云</t>
  </si>
  <si>
    <t>张志萍</t>
  </si>
  <si>
    <t>肖建娥</t>
  </si>
  <si>
    <t>游宁宁</t>
  </si>
  <si>
    <t>黄慧君</t>
  </si>
  <si>
    <t>许雨凡</t>
  </si>
  <si>
    <t>蔡建彬</t>
  </si>
  <si>
    <t>林碧颖</t>
  </si>
  <si>
    <t>刘桦暄</t>
  </si>
  <si>
    <t>黄馨</t>
  </si>
  <si>
    <t>陈楚琳</t>
  </si>
  <si>
    <t>宋敏敏</t>
  </si>
  <si>
    <t>倪莲</t>
  </si>
  <si>
    <t>陈双</t>
  </si>
  <si>
    <t>林晨昀</t>
  </si>
  <si>
    <t>郑少强</t>
  </si>
  <si>
    <t>陈敏颖</t>
  </si>
  <si>
    <t>祁煌</t>
  </si>
  <si>
    <t>张祺家</t>
  </si>
  <si>
    <t>黄爱琼</t>
  </si>
  <si>
    <t>郑桑秋</t>
  </si>
  <si>
    <t>邱琨茵</t>
  </si>
  <si>
    <t>庄婷婷</t>
  </si>
  <si>
    <t>连晓丹</t>
  </si>
  <si>
    <t>郑梦欣</t>
  </si>
  <si>
    <t>方冰冰</t>
  </si>
  <si>
    <t>陈睿娴</t>
  </si>
  <si>
    <t>余丽玲</t>
  </si>
  <si>
    <t>曾胜旺</t>
  </si>
  <si>
    <t>黄碧霞</t>
  </si>
  <si>
    <t xml:space="preserve">  招聘岗位：小学美术</t>
  </si>
  <si>
    <t>陈惠兰</t>
  </si>
  <si>
    <t>翁琳</t>
  </si>
  <si>
    <t>李燕茹</t>
  </si>
  <si>
    <t>张少钦</t>
  </si>
  <si>
    <t>李志红</t>
  </si>
  <si>
    <t>林华珍</t>
  </si>
  <si>
    <t>黄晓敏</t>
  </si>
  <si>
    <t>肖雨</t>
  </si>
  <si>
    <t>郑妃婷</t>
  </si>
  <si>
    <t>陈云峰</t>
  </si>
  <si>
    <t>陈雅清</t>
  </si>
  <si>
    <t>林丽钦</t>
  </si>
  <si>
    <t>姚晓薇</t>
  </si>
  <si>
    <t>陈颖</t>
  </si>
  <si>
    <t>马孟婷</t>
  </si>
  <si>
    <t>曾泷冰</t>
  </si>
  <si>
    <t>林静</t>
  </si>
  <si>
    <t>曾晓师</t>
  </si>
  <si>
    <t>余易茗</t>
  </si>
  <si>
    <t>朱英涵</t>
  </si>
  <si>
    <t>林超逸</t>
  </si>
  <si>
    <t>郑黎桦</t>
  </si>
  <si>
    <t>洪伟</t>
  </si>
  <si>
    <t>李丽莎</t>
  </si>
  <si>
    <t>黄丽琳</t>
  </si>
  <si>
    <t>杨婷</t>
  </si>
  <si>
    <t>邹晨昕</t>
  </si>
  <si>
    <t>刘寅玲</t>
  </si>
  <si>
    <t>王子雪</t>
  </si>
  <si>
    <t>胡巧玲</t>
  </si>
  <si>
    <t>吴雪霞</t>
  </si>
  <si>
    <t>郑亦凡</t>
  </si>
  <si>
    <t>黄炜钦</t>
  </si>
  <si>
    <t xml:space="preserve">  招聘岗位：小学体育</t>
  </si>
  <si>
    <t>胡志涵</t>
  </si>
  <si>
    <t>林俊杰</t>
  </si>
  <si>
    <t>柯荫举</t>
  </si>
  <si>
    <t>蔡清花</t>
  </si>
  <si>
    <t>邱意强</t>
  </si>
  <si>
    <t>黄钰梦</t>
  </si>
  <si>
    <t>曾棋画</t>
  </si>
  <si>
    <t>曹键龙</t>
  </si>
  <si>
    <t>陈家伟</t>
  </si>
  <si>
    <t>邱意超</t>
  </si>
  <si>
    <t>张育敏</t>
  </si>
  <si>
    <t>杨兴烨</t>
  </si>
  <si>
    <t>黄明琴</t>
  </si>
  <si>
    <t xml:space="preserve">  招聘岗位：小学信息技术</t>
  </si>
  <si>
    <t>唐金建</t>
  </si>
  <si>
    <t>陈峻英</t>
  </si>
  <si>
    <t>陈海勇</t>
  </si>
  <si>
    <t>林晓东</t>
  </si>
  <si>
    <t>吕绍贞</t>
  </si>
  <si>
    <t>林丹</t>
  </si>
  <si>
    <t>黄庆成</t>
  </si>
  <si>
    <t>郑李梅</t>
  </si>
  <si>
    <t>黄日升</t>
  </si>
  <si>
    <t>蔡丽娟</t>
  </si>
  <si>
    <t>林珊</t>
  </si>
  <si>
    <t>陈一娟</t>
  </si>
  <si>
    <t xml:space="preserve">  招聘岗位：小学心理健康</t>
  </si>
  <si>
    <t>黄碧玲</t>
  </si>
  <si>
    <t>陈伟</t>
  </si>
  <si>
    <t>林一平</t>
  </si>
  <si>
    <t>蔡艳香</t>
  </si>
  <si>
    <t>龚海凡</t>
  </si>
  <si>
    <t>胡春霞</t>
  </si>
  <si>
    <t>林丽贞</t>
  </si>
  <si>
    <t>黄丽丽</t>
  </si>
  <si>
    <t>杨英才</t>
  </si>
  <si>
    <t>苏构</t>
  </si>
  <si>
    <t>薛瑜玲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</si>
</sst>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b/>
      <sz val="12"/>
      <name val="宋体"/>
      <family val="0"/>
    </font>
    <font>
      <sz val="14"/>
      <name val="Times New Roman"/>
      <family val="1"/>
    </font>
    <font>
      <b/>
      <sz val="1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11" fillId="10" borderId="6" applyNumberFormat="0" applyAlignment="0" applyProtection="0"/>
    <xf numFmtId="0" fontId="25" fillId="10" borderId="1" applyNumberFormat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10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14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9" fillId="20" borderId="0" applyNumberFormat="0" applyBorder="0" applyAlignment="0" applyProtection="0"/>
    <xf numFmtId="0" fontId="1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/>
    </xf>
    <xf numFmtId="49" fontId="1" fillId="0" borderId="0" xfId="6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1" fontId="0" fillId="0" borderId="0" xfId="0" applyNumberFormat="1" applyFont="1" applyBorder="1" applyAlignment="1">
      <alignment vertical="center"/>
    </xf>
    <xf numFmtId="31" fontId="0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50" applyFont="1" applyFill="1" applyBorder="1" applyAlignment="1">
      <alignment horizontal="center" vertical="center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面试确认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面试确认名单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6"/>
  <sheetViews>
    <sheetView tabSelected="1" workbookViewId="0" topLeftCell="A1">
      <pane ySplit="3" topLeftCell="A4" activePane="bottomLeft" state="frozen"/>
      <selection pane="bottomLeft" activeCell="P7" sqref="P7"/>
    </sheetView>
  </sheetViews>
  <sheetFormatPr defaultColWidth="8.00390625" defaultRowHeight="25.5" customHeight="1"/>
  <cols>
    <col min="1" max="1" width="10.375" style="15" customWidth="1"/>
    <col min="2" max="3" width="6.875" style="15" customWidth="1"/>
    <col min="4" max="4" width="3.125" style="15" customWidth="1"/>
    <col min="5" max="9" width="6.75390625" style="15" customWidth="1"/>
    <col min="10" max="10" width="4.50390625" style="15" customWidth="1"/>
    <col min="11" max="13" width="7.50390625" style="15" customWidth="1"/>
    <col min="14" max="242" width="8.875" style="15" customWidth="1"/>
    <col min="243" max="243" width="8.00390625" style="16" customWidth="1"/>
    <col min="244" max="244" width="9.00390625" style="14" customWidth="1"/>
    <col min="245" max="249" width="8.00390625" style="16" customWidth="1"/>
    <col min="250" max="16384" width="8.00390625" style="14" customWidth="1"/>
  </cols>
  <sheetData>
    <row r="1" spans="1:13" ht="30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243" ht="14.25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9"/>
      <c r="G2" s="19" t="s">
        <v>6</v>
      </c>
      <c r="H2" s="19"/>
      <c r="I2" s="20" t="s">
        <v>7</v>
      </c>
      <c r="J2" s="18" t="s">
        <v>8</v>
      </c>
      <c r="K2" s="18" t="s">
        <v>9</v>
      </c>
      <c r="L2" s="27" t="s">
        <v>10</v>
      </c>
      <c r="M2" s="27" t="s">
        <v>11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</row>
    <row r="3" spans="1:243" s="13" customFormat="1" ht="25.5" customHeight="1">
      <c r="A3" s="18"/>
      <c r="B3" s="18"/>
      <c r="C3" s="18"/>
      <c r="D3" s="18"/>
      <c r="E3" s="20" t="s">
        <v>12</v>
      </c>
      <c r="F3" s="21" t="s">
        <v>13</v>
      </c>
      <c r="G3" s="20" t="s">
        <v>12</v>
      </c>
      <c r="H3" s="21" t="s">
        <v>13</v>
      </c>
      <c r="I3" s="19"/>
      <c r="J3" s="18"/>
      <c r="K3" s="18"/>
      <c r="L3" s="27"/>
      <c r="M3" s="27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</row>
    <row r="4" spans="1:249" ht="27" customHeight="1">
      <c r="A4" s="22" t="s">
        <v>14</v>
      </c>
      <c r="B4" s="22" t="s">
        <v>15</v>
      </c>
      <c r="C4" s="22" t="s">
        <v>16</v>
      </c>
      <c r="D4" s="22" t="s">
        <v>17</v>
      </c>
      <c r="E4" s="22">
        <v>64.2</v>
      </c>
      <c r="F4" s="23">
        <v>32.1</v>
      </c>
      <c r="G4" s="23">
        <v>80.78</v>
      </c>
      <c r="H4" s="23">
        <v>40.39</v>
      </c>
      <c r="I4" s="23">
        <v>72.49</v>
      </c>
      <c r="J4" s="23">
        <v>1</v>
      </c>
      <c r="K4" s="22" t="s">
        <v>18</v>
      </c>
      <c r="L4" s="22" t="s">
        <v>18</v>
      </c>
      <c r="M4" s="22" t="s">
        <v>18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K4" s="14"/>
      <c r="IL4" s="14"/>
      <c r="IM4" s="14"/>
      <c r="IN4" s="14"/>
      <c r="IO4" s="14"/>
    </row>
    <row r="5" spans="1:249" ht="27" customHeight="1">
      <c r="A5" s="22" t="s">
        <v>19</v>
      </c>
      <c r="B5" s="22" t="s">
        <v>20</v>
      </c>
      <c r="C5" s="22" t="s">
        <v>21</v>
      </c>
      <c r="D5" s="22" t="s">
        <v>17</v>
      </c>
      <c r="E5" s="22">
        <v>73.13</v>
      </c>
      <c r="F5" s="23">
        <v>36.57</v>
      </c>
      <c r="G5" s="23">
        <v>81.08</v>
      </c>
      <c r="H5" s="23">
        <v>40.54</v>
      </c>
      <c r="I5" s="23">
        <v>77.11</v>
      </c>
      <c r="J5" s="22">
        <v>1</v>
      </c>
      <c r="K5" s="22" t="s">
        <v>18</v>
      </c>
      <c r="L5" s="22" t="s">
        <v>18</v>
      </c>
      <c r="M5" s="22" t="s">
        <v>18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K5" s="14"/>
      <c r="IL5" s="14"/>
      <c r="IM5" s="14"/>
      <c r="IN5" s="14"/>
      <c r="IO5" s="14"/>
    </row>
    <row r="6" spans="1:13" ht="27" customHeight="1">
      <c r="A6" s="22" t="s">
        <v>22</v>
      </c>
      <c r="B6" s="22" t="s">
        <v>23</v>
      </c>
      <c r="C6" s="22" t="s">
        <v>24</v>
      </c>
      <c r="D6" s="22" t="s">
        <v>17</v>
      </c>
      <c r="E6" s="22">
        <v>74.4</v>
      </c>
      <c r="F6" s="23">
        <v>37.2</v>
      </c>
      <c r="G6" s="23">
        <v>79.56</v>
      </c>
      <c r="H6" s="23">
        <v>39.78</v>
      </c>
      <c r="I6" s="23">
        <v>76.98</v>
      </c>
      <c r="J6" s="22">
        <v>1</v>
      </c>
      <c r="K6" s="22" t="s">
        <v>18</v>
      </c>
      <c r="L6" s="22" t="s">
        <v>18</v>
      </c>
      <c r="M6" s="22" t="s">
        <v>18</v>
      </c>
    </row>
    <row r="7" spans="1:13" ht="27" customHeight="1">
      <c r="A7" s="22" t="s">
        <v>22</v>
      </c>
      <c r="B7" s="22" t="s">
        <v>25</v>
      </c>
      <c r="C7" s="22" t="s">
        <v>26</v>
      </c>
      <c r="D7" s="22" t="s">
        <v>17</v>
      </c>
      <c r="E7" s="24">
        <v>75.93</v>
      </c>
      <c r="F7" s="23">
        <v>37.97</v>
      </c>
      <c r="G7" s="23">
        <v>75.18</v>
      </c>
      <c r="H7" s="23">
        <v>37.59</v>
      </c>
      <c r="I7" s="23">
        <v>75.56</v>
      </c>
      <c r="J7" s="22">
        <v>2</v>
      </c>
      <c r="K7" s="22" t="s">
        <v>18</v>
      </c>
      <c r="L7" s="22" t="s">
        <v>18</v>
      </c>
      <c r="M7" s="22" t="s">
        <v>18</v>
      </c>
    </row>
    <row r="8" spans="1:13" ht="27" customHeight="1">
      <c r="A8" s="22" t="s">
        <v>27</v>
      </c>
      <c r="B8" s="22" t="s">
        <v>28</v>
      </c>
      <c r="C8" s="22" t="s">
        <v>29</v>
      </c>
      <c r="D8" s="22" t="s">
        <v>17</v>
      </c>
      <c r="E8" s="22">
        <v>70.13</v>
      </c>
      <c r="F8" s="23">
        <v>35.07</v>
      </c>
      <c r="G8" s="23">
        <v>81.86</v>
      </c>
      <c r="H8" s="23">
        <v>40.93</v>
      </c>
      <c r="I8" s="23">
        <v>76</v>
      </c>
      <c r="J8" s="22">
        <v>1</v>
      </c>
      <c r="K8" s="22" t="s">
        <v>18</v>
      </c>
      <c r="L8" s="22" t="s">
        <v>18</v>
      </c>
      <c r="M8" s="22" t="s">
        <v>18</v>
      </c>
    </row>
    <row r="9" spans="1:13" ht="27" customHeight="1">
      <c r="A9" s="22" t="s">
        <v>30</v>
      </c>
      <c r="B9" s="22" t="s">
        <v>31</v>
      </c>
      <c r="C9" s="22" t="s">
        <v>32</v>
      </c>
      <c r="D9" s="22" t="s">
        <v>17</v>
      </c>
      <c r="E9" s="22">
        <v>70.13</v>
      </c>
      <c r="F9" s="23">
        <v>35.07</v>
      </c>
      <c r="G9" s="23">
        <v>75.2</v>
      </c>
      <c r="H9" s="23">
        <v>37.6</v>
      </c>
      <c r="I9" s="23">
        <v>72.67</v>
      </c>
      <c r="J9" s="22">
        <v>1</v>
      </c>
      <c r="K9" s="22" t="s">
        <v>18</v>
      </c>
      <c r="L9" s="22" t="s">
        <v>18</v>
      </c>
      <c r="M9" s="22" t="s">
        <v>18</v>
      </c>
    </row>
    <row r="10" spans="1:13" ht="27" customHeight="1">
      <c r="A10" s="22" t="s">
        <v>33</v>
      </c>
      <c r="B10" s="22" t="s">
        <v>34</v>
      </c>
      <c r="C10" s="22" t="s">
        <v>35</v>
      </c>
      <c r="D10" s="22" t="s">
        <v>17</v>
      </c>
      <c r="E10" s="24">
        <v>67.67</v>
      </c>
      <c r="F10" s="23">
        <v>33.84</v>
      </c>
      <c r="G10" s="23">
        <v>82.28</v>
      </c>
      <c r="H10" s="23">
        <v>41.14</v>
      </c>
      <c r="I10" s="23">
        <v>74.98</v>
      </c>
      <c r="J10" s="22">
        <v>1</v>
      </c>
      <c r="K10" s="22" t="s">
        <v>18</v>
      </c>
      <c r="L10" s="22" t="s">
        <v>18</v>
      </c>
      <c r="M10" s="22" t="s">
        <v>18</v>
      </c>
    </row>
    <row r="11" spans="1:13" ht="27" customHeight="1">
      <c r="A11" s="22" t="s">
        <v>36</v>
      </c>
      <c r="B11" s="22" t="s">
        <v>37</v>
      </c>
      <c r="C11" s="22" t="s">
        <v>38</v>
      </c>
      <c r="D11" s="22" t="s">
        <v>17</v>
      </c>
      <c r="E11" s="22">
        <v>81.53</v>
      </c>
      <c r="F11" s="23">
        <v>40.77</v>
      </c>
      <c r="G11" s="23">
        <v>84.5</v>
      </c>
      <c r="H11" s="23">
        <v>42.25</v>
      </c>
      <c r="I11" s="23">
        <v>83.02</v>
      </c>
      <c r="J11" s="22">
        <v>1</v>
      </c>
      <c r="K11" s="22" t="s">
        <v>18</v>
      </c>
      <c r="L11" s="22" t="s">
        <v>18</v>
      </c>
      <c r="M11" s="22" t="s">
        <v>18</v>
      </c>
    </row>
    <row r="12" spans="1:13" ht="27" customHeight="1">
      <c r="A12" s="22" t="s">
        <v>36</v>
      </c>
      <c r="B12" s="22" t="s">
        <v>39</v>
      </c>
      <c r="C12" s="22" t="s">
        <v>40</v>
      </c>
      <c r="D12" s="22" t="s">
        <v>17</v>
      </c>
      <c r="E12" s="22">
        <v>69.67</v>
      </c>
      <c r="F12" s="23">
        <v>34.84</v>
      </c>
      <c r="G12" s="23">
        <v>83.44</v>
      </c>
      <c r="H12" s="23">
        <v>41.72</v>
      </c>
      <c r="I12" s="23">
        <v>76.56</v>
      </c>
      <c r="J12" s="22">
        <v>2</v>
      </c>
      <c r="K12" s="22" t="s">
        <v>18</v>
      </c>
      <c r="L12" s="22" t="s">
        <v>18</v>
      </c>
      <c r="M12" s="22" t="s">
        <v>18</v>
      </c>
    </row>
    <row r="13" spans="1:13" ht="27" customHeight="1">
      <c r="A13" s="22" t="s">
        <v>36</v>
      </c>
      <c r="B13" s="22" t="s">
        <v>41</v>
      </c>
      <c r="C13" s="22" t="s">
        <v>42</v>
      </c>
      <c r="D13" s="22" t="s">
        <v>43</v>
      </c>
      <c r="E13" s="25">
        <v>64.4</v>
      </c>
      <c r="F13" s="25">
        <v>32.2</v>
      </c>
      <c r="G13" s="23">
        <v>77.7</v>
      </c>
      <c r="H13" s="23">
        <v>38.85</v>
      </c>
      <c r="I13" s="23">
        <v>71.05</v>
      </c>
      <c r="J13" s="22">
        <v>3</v>
      </c>
      <c r="K13" s="22" t="s">
        <v>18</v>
      </c>
      <c r="L13" s="22" t="s">
        <v>18</v>
      </c>
      <c r="M13" s="22" t="s">
        <v>18</v>
      </c>
    </row>
    <row r="14" spans="1:13" ht="27" customHeight="1">
      <c r="A14" s="22" t="s">
        <v>44</v>
      </c>
      <c r="B14" s="22" t="s">
        <v>45</v>
      </c>
      <c r="C14" s="22" t="s">
        <v>46</v>
      </c>
      <c r="D14" s="22" t="s">
        <v>43</v>
      </c>
      <c r="E14" s="22">
        <v>61.93</v>
      </c>
      <c r="F14" s="23">
        <v>30.97</v>
      </c>
      <c r="G14" s="23">
        <v>85.94</v>
      </c>
      <c r="H14" s="23">
        <v>42.97</v>
      </c>
      <c r="I14" s="23">
        <v>73.94</v>
      </c>
      <c r="J14" s="22">
        <v>1</v>
      </c>
      <c r="K14" s="22" t="s">
        <v>18</v>
      </c>
      <c r="L14" s="22" t="s">
        <v>18</v>
      </c>
      <c r="M14" s="22" t="s">
        <v>18</v>
      </c>
    </row>
    <row r="15" spans="1:13" ht="27" customHeight="1">
      <c r="A15" s="22" t="s">
        <v>47</v>
      </c>
      <c r="B15" s="22" t="s">
        <v>48</v>
      </c>
      <c r="C15" s="22" t="s">
        <v>49</v>
      </c>
      <c r="D15" s="22" t="s">
        <v>17</v>
      </c>
      <c r="E15" s="22">
        <v>61.8</v>
      </c>
      <c r="F15" s="23">
        <v>30.9</v>
      </c>
      <c r="G15" s="23">
        <v>87.48</v>
      </c>
      <c r="H15" s="23">
        <v>43.74</v>
      </c>
      <c r="I15" s="23">
        <v>74.64</v>
      </c>
      <c r="J15" s="22">
        <v>1</v>
      </c>
      <c r="K15" s="22" t="s">
        <v>18</v>
      </c>
      <c r="L15" s="22" t="s">
        <v>18</v>
      </c>
      <c r="M15" s="22" t="s">
        <v>18</v>
      </c>
    </row>
    <row r="16" spans="1:249" s="14" customFormat="1" ht="27" customHeight="1">
      <c r="A16" s="22" t="s">
        <v>47</v>
      </c>
      <c r="B16" s="22" t="s">
        <v>50</v>
      </c>
      <c r="C16" s="22" t="s">
        <v>51</v>
      </c>
      <c r="D16" s="22" t="s">
        <v>17</v>
      </c>
      <c r="E16" s="22">
        <v>73.73</v>
      </c>
      <c r="F16" s="22">
        <v>36.87</v>
      </c>
      <c r="G16" s="23">
        <v>74.76</v>
      </c>
      <c r="H16" s="23">
        <v>37.38</v>
      </c>
      <c r="I16" s="23">
        <v>74.25</v>
      </c>
      <c r="J16" s="22">
        <v>2</v>
      </c>
      <c r="K16" s="22" t="s">
        <v>18</v>
      </c>
      <c r="L16" s="22" t="s">
        <v>18</v>
      </c>
      <c r="M16" s="22" t="s">
        <v>18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</row>
    <row r="17" spans="1:249" s="14" customFormat="1" ht="27" customHeight="1">
      <c r="A17" s="22" t="s">
        <v>47</v>
      </c>
      <c r="B17" s="22" t="s">
        <v>52</v>
      </c>
      <c r="C17" s="22" t="s">
        <v>53</v>
      </c>
      <c r="D17" s="22" t="s">
        <v>17</v>
      </c>
      <c r="E17" s="25">
        <v>66.4</v>
      </c>
      <c r="F17" s="25">
        <v>33.2</v>
      </c>
      <c r="G17" s="23">
        <v>80.9</v>
      </c>
      <c r="H17" s="23">
        <v>40.45</v>
      </c>
      <c r="I17" s="23">
        <v>73.65</v>
      </c>
      <c r="J17" s="22">
        <v>3</v>
      </c>
      <c r="K17" s="22" t="s">
        <v>18</v>
      </c>
      <c r="L17" s="22" t="s">
        <v>18</v>
      </c>
      <c r="M17" s="22" t="s">
        <v>18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</row>
    <row r="18" spans="1:13" ht="27" customHeight="1">
      <c r="A18" s="22" t="s">
        <v>47</v>
      </c>
      <c r="B18" s="22" t="s">
        <v>54</v>
      </c>
      <c r="C18" s="22" t="s">
        <v>55</v>
      </c>
      <c r="D18" s="22" t="s">
        <v>17</v>
      </c>
      <c r="E18" s="25">
        <v>60.8</v>
      </c>
      <c r="F18" s="23">
        <v>30.4</v>
      </c>
      <c r="G18" s="23">
        <v>86.44</v>
      </c>
      <c r="H18" s="23">
        <v>43.22</v>
      </c>
      <c r="I18" s="23">
        <v>73.62</v>
      </c>
      <c r="J18" s="22">
        <v>4</v>
      </c>
      <c r="K18" s="22" t="s">
        <v>18</v>
      </c>
      <c r="L18" s="22" t="s">
        <v>18</v>
      </c>
      <c r="M18" s="22" t="s">
        <v>18</v>
      </c>
    </row>
    <row r="19" spans="1:13" ht="27" customHeight="1">
      <c r="A19" s="22" t="s">
        <v>47</v>
      </c>
      <c r="B19" s="22" t="s">
        <v>56</v>
      </c>
      <c r="C19" s="22" t="s">
        <v>57</v>
      </c>
      <c r="D19" s="22" t="s">
        <v>43</v>
      </c>
      <c r="E19" s="25">
        <v>66.4</v>
      </c>
      <c r="F19" s="25">
        <v>33.2</v>
      </c>
      <c r="G19" s="23">
        <v>79.28</v>
      </c>
      <c r="H19" s="23">
        <v>39.64</v>
      </c>
      <c r="I19" s="23">
        <v>72.84</v>
      </c>
      <c r="J19" s="22">
        <v>5</v>
      </c>
      <c r="K19" s="22" t="s">
        <v>18</v>
      </c>
      <c r="L19" s="22" t="s">
        <v>18</v>
      </c>
      <c r="M19" s="22" t="s">
        <v>18</v>
      </c>
    </row>
    <row r="20" spans="1:249" s="14" customFormat="1" ht="27" customHeight="1">
      <c r="A20" s="22" t="s">
        <v>47</v>
      </c>
      <c r="B20" s="22" t="s">
        <v>58</v>
      </c>
      <c r="C20" s="22" t="s">
        <v>59</v>
      </c>
      <c r="D20" s="22" t="s">
        <v>17</v>
      </c>
      <c r="E20" s="22">
        <v>61.67</v>
      </c>
      <c r="F20" s="23">
        <v>30.84</v>
      </c>
      <c r="G20" s="23">
        <v>83.3</v>
      </c>
      <c r="H20" s="23">
        <v>41.65</v>
      </c>
      <c r="I20" s="23">
        <v>72.49</v>
      </c>
      <c r="J20" s="22">
        <v>6</v>
      </c>
      <c r="K20" s="22" t="s">
        <v>18</v>
      </c>
      <c r="L20" s="22" t="s">
        <v>18</v>
      </c>
      <c r="M20" s="22" t="s">
        <v>18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</row>
    <row r="21" spans="1:13" ht="27" customHeight="1">
      <c r="A21" s="22" t="s">
        <v>47</v>
      </c>
      <c r="B21" s="22" t="s">
        <v>60</v>
      </c>
      <c r="C21" s="22" t="s">
        <v>61</v>
      </c>
      <c r="D21" s="22" t="s">
        <v>17</v>
      </c>
      <c r="E21" s="22">
        <v>65.93</v>
      </c>
      <c r="F21" s="23">
        <v>32.97</v>
      </c>
      <c r="G21" s="23">
        <v>76.7</v>
      </c>
      <c r="H21" s="23">
        <v>38.35</v>
      </c>
      <c r="I21" s="23">
        <v>71.32</v>
      </c>
      <c r="J21" s="22">
        <v>7</v>
      </c>
      <c r="K21" s="22" t="s">
        <v>18</v>
      </c>
      <c r="L21" s="22" t="s">
        <v>18</v>
      </c>
      <c r="M21" s="22" t="s">
        <v>18</v>
      </c>
    </row>
    <row r="22" spans="1:13" ht="27" customHeight="1">
      <c r="A22" s="22" t="s">
        <v>47</v>
      </c>
      <c r="B22" s="22" t="s">
        <v>62</v>
      </c>
      <c r="C22" s="22" t="s">
        <v>63</v>
      </c>
      <c r="D22" s="22" t="s">
        <v>17</v>
      </c>
      <c r="E22" s="22">
        <v>62.87</v>
      </c>
      <c r="F22" s="23">
        <v>31.44</v>
      </c>
      <c r="G22" s="23">
        <v>79.44</v>
      </c>
      <c r="H22" s="23">
        <v>39.72</v>
      </c>
      <c r="I22" s="23">
        <v>71.16</v>
      </c>
      <c r="J22" s="22">
        <v>8</v>
      </c>
      <c r="K22" s="22" t="s">
        <v>18</v>
      </c>
      <c r="L22" s="22" t="s">
        <v>18</v>
      </c>
      <c r="M22" s="22" t="s">
        <v>18</v>
      </c>
    </row>
    <row r="23" spans="1:13" ht="27" customHeight="1">
      <c r="A23" s="22" t="s">
        <v>47</v>
      </c>
      <c r="B23" s="30" t="s">
        <v>64</v>
      </c>
      <c r="C23" s="22" t="s">
        <v>65</v>
      </c>
      <c r="D23" s="22" t="s">
        <v>17</v>
      </c>
      <c r="E23" s="25">
        <v>67.07</v>
      </c>
      <c r="F23" s="26">
        <v>33.54</v>
      </c>
      <c r="G23" s="23">
        <v>73.72</v>
      </c>
      <c r="H23" s="23">
        <v>36.86</v>
      </c>
      <c r="I23" s="23">
        <v>70.4</v>
      </c>
      <c r="J23" s="22">
        <v>9</v>
      </c>
      <c r="K23" s="22" t="s">
        <v>18</v>
      </c>
      <c r="L23" s="22" t="s">
        <v>18</v>
      </c>
      <c r="M23" s="22" t="s">
        <v>18</v>
      </c>
    </row>
    <row r="24" spans="1:13" ht="27" customHeight="1">
      <c r="A24" s="22" t="s">
        <v>66</v>
      </c>
      <c r="B24" s="22" t="s">
        <v>67</v>
      </c>
      <c r="C24" s="22" t="s">
        <v>68</v>
      </c>
      <c r="D24" s="22" t="s">
        <v>17</v>
      </c>
      <c r="E24" s="22">
        <v>73.27</v>
      </c>
      <c r="F24" s="23">
        <v>36.64</v>
      </c>
      <c r="G24" s="23">
        <v>88.68</v>
      </c>
      <c r="H24" s="23">
        <v>44.34</v>
      </c>
      <c r="I24" s="23">
        <v>80.98</v>
      </c>
      <c r="J24" s="22">
        <v>1</v>
      </c>
      <c r="K24" s="22" t="s">
        <v>18</v>
      </c>
      <c r="L24" s="22" t="s">
        <v>18</v>
      </c>
      <c r="M24" s="22" t="s">
        <v>18</v>
      </c>
    </row>
    <row r="25" spans="1:13" ht="27" customHeight="1">
      <c r="A25" s="22" t="s">
        <v>66</v>
      </c>
      <c r="B25" s="22" t="s">
        <v>69</v>
      </c>
      <c r="C25" s="22" t="s">
        <v>70</v>
      </c>
      <c r="D25" s="22" t="s">
        <v>17</v>
      </c>
      <c r="E25" s="22">
        <v>64.93</v>
      </c>
      <c r="F25" s="23">
        <v>32.47</v>
      </c>
      <c r="G25" s="23">
        <v>87.8</v>
      </c>
      <c r="H25" s="23">
        <v>43.9</v>
      </c>
      <c r="I25" s="23">
        <v>76.37</v>
      </c>
      <c r="J25" s="22">
        <v>2</v>
      </c>
      <c r="K25" s="22" t="s">
        <v>18</v>
      </c>
      <c r="L25" s="22" t="s">
        <v>18</v>
      </c>
      <c r="M25" s="22" t="s">
        <v>18</v>
      </c>
    </row>
    <row r="26" spans="1:13" ht="27" customHeight="1">
      <c r="A26" s="22" t="s">
        <v>66</v>
      </c>
      <c r="B26" s="22" t="s">
        <v>71</v>
      </c>
      <c r="C26" s="22" t="s">
        <v>72</v>
      </c>
      <c r="D26" s="22" t="s">
        <v>17</v>
      </c>
      <c r="E26" s="22">
        <v>65.4</v>
      </c>
      <c r="F26" s="23">
        <v>32.7</v>
      </c>
      <c r="G26" s="23">
        <v>83.62</v>
      </c>
      <c r="H26" s="23">
        <v>41.81</v>
      </c>
      <c r="I26" s="23">
        <v>74.51</v>
      </c>
      <c r="J26" s="22">
        <v>3</v>
      </c>
      <c r="K26" s="22" t="s">
        <v>18</v>
      </c>
      <c r="L26" s="22" t="s">
        <v>18</v>
      </c>
      <c r="M26" s="22" t="s">
        <v>18</v>
      </c>
    </row>
  </sheetData>
  <sheetProtection/>
  <mergeCells count="12">
    <mergeCell ref="A1:M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rintOptions horizontalCentered="1"/>
  <pageMargins left="0.39305555555555555" right="0.39305555555555555" top="0.7868055555555555" bottom="0.7868055555555555" header="0.5" footer="0.5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"/>
  <sheetViews>
    <sheetView workbookViewId="0" topLeftCell="A1">
      <selection activeCell="H9" sqref="H9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161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93</v>
      </c>
      <c r="D5" s="7" t="s">
        <v>94</v>
      </c>
      <c r="E5" s="7" t="s">
        <v>95</v>
      </c>
      <c r="F5" s="7" t="s">
        <v>96</v>
      </c>
      <c r="G5" s="7" t="s">
        <v>97</v>
      </c>
      <c r="H5" s="7" t="s">
        <v>98</v>
      </c>
      <c r="I5" s="7" t="s">
        <v>99</v>
      </c>
      <c r="J5" s="6"/>
      <c r="K5" s="6"/>
      <c r="L5" s="6"/>
      <c r="M5" s="6"/>
    </row>
    <row r="6" spans="1:13" s="2" customFormat="1" ht="18" customHeight="1">
      <c r="A6" s="6">
        <v>1</v>
      </c>
      <c r="B6" s="7" t="s">
        <v>162</v>
      </c>
      <c r="C6" s="6">
        <v>87</v>
      </c>
      <c r="D6" s="6">
        <v>87</v>
      </c>
      <c r="E6" s="6">
        <v>82</v>
      </c>
      <c r="F6" s="6">
        <v>86</v>
      </c>
      <c r="G6" s="6">
        <v>83.75</v>
      </c>
      <c r="H6" s="6">
        <v>86</v>
      </c>
      <c r="I6" s="6">
        <v>86.8</v>
      </c>
      <c r="J6" s="6">
        <f aca="true" t="shared" si="0" ref="J6:J10">MAX(C6:I6)</f>
        <v>87</v>
      </c>
      <c r="K6" s="6">
        <f aca="true" t="shared" si="1" ref="K6:K10">MIN(C6:I6)</f>
        <v>82</v>
      </c>
      <c r="L6" s="11">
        <f aca="true" t="shared" si="2" ref="L6:L10">ROUND((C6+D6+E6+F6+G6+H6+I6-J6-K6)/5,2)</f>
        <v>85.91</v>
      </c>
      <c r="M6" s="11">
        <f aca="true" t="shared" si="3" ref="M6:M10">L6/2</f>
        <v>42.96</v>
      </c>
    </row>
    <row r="7" spans="1:13" s="2" customFormat="1" ht="18" customHeight="1">
      <c r="A7" s="6">
        <v>2</v>
      </c>
      <c r="B7" s="7" t="s">
        <v>163</v>
      </c>
      <c r="C7" s="6">
        <v>83</v>
      </c>
      <c r="D7" s="6">
        <v>80.1</v>
      </c>
      <c r="E7" s="6">
        <v>80</v>
      </c>
      <c r="F7" s="6">
        <v>83</v>
      </c>
      <c r="G7" s="6">
        <v>81.25</v>
      </c>
      <c r="H7" s="6">
        <v>79</v>
      </c>
      <c r="I7" s="6">
        <v>84.3</v>
      </c>
      <c r="J7" s="6">
        <f t="shared" si="0"/>
        <v>84.3</v>
      </c>
      <c r="K7" s="6">
        <f t="shared" si="1"/>
        <v>79</v>
      </c>
      <c r="L7" s="11">
        <f t="shared" si="2"/>
        <v>81.47</v>
      </c>
      <c r="M7" s="11">
        <f t="shared" si="3"/>
        <v>40.74</v>
      </c>
    </row>
    <row r="8" spans="1:13" s="2" customFormat="1" ht="18" customHeight="1">
      <c r="A8" s="6">
        <v>3</v>
      </c>
      <c r="B8" s="7" t="s">
        <v>164</v>
      </c>
      <c r="C8" s="6">
        <v>84</v>
      </c>
      <c r="D8" s="6">
        <v>77.6</v>
      </c>
      <c r="E8" s="6">
        <v>82</v>
      </c>
      <c r="F8" s="6">
        <v>81</v>
      </c>
      <c r="G8" s="6">
        <v>81.42</v>
      </c>
      <c r="H8" s="6">
        <v>80</v>
      </c>
      <c r="I8" s="6">
        <v>80.6</v>
      </c>
      <c r="J8" s="6">
        <f t="shared" si="0"/>
        <v>84</v>
      </c>
      <c r="K8" s="6">
        <f t="shared" si="1"/>
        <v>77.6</v>
      </c>
      <c r="L8" s="11">
        <f t="shared" si="2"/>
        <v>81</v>
      </c>
      <c r="M8" s="11">
        <f t="shared" si="3"/>
        <v>40.5</v>
      </c>
    </row>
    <row r="9" spans="1:13" s="2" customFormat="1" ht="18" customHeight="1">
      <c r="A9" s="6">
        <v>4</v>
      </c>
      <c r="B9" s="7" t="s">
        <v>165</v>
      </c>
      <c r="C9" s="6">
        <v>81</v>
      </c>
      <c r="D9" s="6">
        <v>75.8</v>
      </c>
      <c r="E9" s="6">
        <v>79</v>
      </c>
      <c r="F9" s="6">
        <v>80</v>
      </c>
      <c r="G9" s="6">
        <v>81.18</v>
      </c>
      <c r="H9" s="6">
        <v>78.5</v>
      </c>
      <c r="I9" s="6">
        <v>78.4</v>
      </c>
      <c r="J9" s="6">
        <f t="shared" si="0"/>
        <v>81.18</v>
      </c>
      <c r="K9" s="6">
        <f t="shared" si="1"/>
        <v>75.8</v>
      </c>
      <c r="L9" s="11">
        <f t="shared" si="2"/>
        <v>79.38</v>
      </c>
      <c r="M9" s="11">
        <f t="shared" si="3"/>
        <v>39.69</v>
      </c>
    </row>
    <row r="10" spans="1:13" s="2" customFormat="1" ht="18" customHeight="1">
      <c r="A10" s="6">
        <v>5</v>
      </c>
      <c r="B10" s="7" t="s">
        <v>166</v>
      </c>
      <c r="C10" s="6">
        <v>90</v>
      </c>
      <c r="D10" s="6">
        <v>87.6</v>
      </c>
      <c r="E10" s="6">
        <v>80</v>
      </c>
      <c r="F10" s="6">
        <v>88</v>
      </c>
      <c r="G10" s="6">
        <v>86.12</v>
      </c>
      <c r="H10" s="6">
        <v>90.5</v>
      </c>
      <c r="I10" s="6">
        <v>89.3</v>
      </c>
      <c r="J10" s="6">
        <f t="shared" si="0"/>
        <v>90.5</v>
      </c>
      <c r="K10" s="6">
        <f t="shared" si="1"/>
        <v>80</v>
      </c>
      <c r="L10" s="11">
        <f t="shared" si="2"/>
        <v>88.2</v>
      </c>
      <c r="M10" s="11">
        <f t="shared" si="3"/>
        <v>44.1</v>
      </c>
    </row>
    <row r="11" spans="15:17" ht="18.75">
      <c r="O11" s="2"/>
      <c r="P11" s="2"/>
      <c r="Q11" s="2"/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M7"/>
  <sheetViews>
    <sheetView workbookViewId="0" topLeftCell="A1">
      <selection activeCell="J6" sqref="J6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167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168</v>
      </c>
      <c r="D5" s="7" t="s">
        <v>169</v>
      </c>
      <c r="E5" s="7" t="s">
        <v>170</v>
      </c>
      <c r="F5" s="7" t="s">
        <v>171</v>
      </c>
      <c r="G5" s="7" t="s">
        <v>172</v>
      </c>
      <c r="H5" s="7" t="s">
        <v>173</v>
      </c>
      <c r="I5" s="7" t="s">
        <v>174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175</v>
      </c>
      <c r="C6" s="6">
        <v>78</v>
      </c>
      <c r="D6" s="6">
        <v>86.5</v>
      </c>
      <c r="E6" s="6">
        <v>83.5</v>
      </c>
      <c r="F6" s="6">
        <v>80.4</v>
      </c>
      <c r="G6" s="6">
        <v>74.3</v>
      </c>
      <c r="H6" s="6">
        <v>84.18</v>
      </c>
      <c r="I6" s="6">
        <v>87.15</v>
      </c>
      <c r="J6" s="6">
        <f>MAX(C6:I6)</f>
        <v>87.15</v>
      </c>
      <c r="K6" s="6">
        <f>MIN(C6:I6)</f>
        <v>74.3</v>
      </c>
      <c r="L6" s="11">
        <f>ROUND((C6+D6+E6+F6+G6+H6+I6-J6-K6)/5,2)</f>
        <v>82.52</v>
      </c>
      <c r="M6" s="11">
        <f>L6/2</f>
        <v>41.26</v>
      </c>
    </row>
    <row r="7" spans="1:13" s="2" customFormat="1" ht="18" customHeight="1">
      <c r="A7" s="6">
        <v>2</v>
      </c>
      <c r="B7" s="12" t="s">
        <v>176</v>
      </c>
      <c r="C7" s="6">
        <v>85.8</v>
      </c>
      <c r="D7" s="6">
        <v>90.2</v>
      </c>
      <c r="E7" s="6">
        <v>89.5</v>
      </c>
      <c r="F7" s="6">
        <v>82.6</v>
      </c>
      <c r="G7" s="6">
        <v>83.9</v>
      </c>
      <c r="H7" s="6">
        <v>86.58</v>
      </c>
      <c r="I7" s="6">
        <v>89.25</v>
      </c>
      <c r="J7" s="6">
        <f>MAX(C7:I7)</f>
        <v>90.2</v>
      </c>
      <c r="K7" s="6">
        <f>MIN(C7:I7)</f>
        <v>82.6</v>
      </c>
      <c r="L7" s="11">
        <f>ROUND((C7+D7+E7+F7+G7+H7+I7-J7-K7)/5,2)</f>
        <v>87.01</v>
      </c>
      <c r="M7" s="11">
        <f>L7/2</f>
        <v>43.51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6"/>
  <sheetViews>
    <sheetView workbookViewId="0" topLeftCell="A1">
      <selection activeCell="E12" sqref="E12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177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132</v>
      </c>
      <c r="D5" s="7" t="s">
        <v>133</v>
      </c>
      <c r="E5" s="7" t="s">
        <v>134</v>
      </c>
      <c r="F5" s="7" t="s">
        <v>135</v>
      </c>
      <c r="G5" s="7" t="s">
        <v>136</v>
      </c>
      <c r="H5" s="7" t="s">
        <v>137</v>
      </c>
      <c r="I5" s="7" t="s">
        <v>138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178</v>
      </c>
      <c r="C6" s="6">
        <v>84.05</v>
      </c>
      <c r="D6" s="6">
        <v>81.66</v>
      </c>
      <c r="E6" s="6">
        <v>85.79</v>
      </c>
      <c r="F6" s="6">
        <v>85.5</v>
      </c>
      <c r="G6" s="6">
        <v>84.6</v>
      </c>
      <c r="H6" s="6">
        <v>83.56</v>
      </c>
      <c r="I6" s="6">
        <v>83.12</v>
      </c>
      <c r="J6" s="6">
        <f>MAX(C6:I6)</f>
        <v>85.79</v>
      </c>
      <c r="K6" s="6">
        <f>MIN(C6:I6)</f>
        <v>81.66</v>
      </c>
      <c r="L6" s="11">
        <f>ROUND((C6+D6+E6+F6+G6+H6+I6-J6-K6)/5,2)</f>
        <v>84.17</v>
      </c>
      <c r="M6" s="11">
        <f>L6/2</f>
        <v>42.09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4">
      <selection activeCell="M10" sqref="M10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179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180</v>
      </c>
      <c r="D5" s="7" t="s">
        <v>181</v>
      </c>
      <c r="E5" s="7" t="s">
        <v>182</v>
      </c>
      <c r="F5" s="7" t="s">
        <v>183</v>
      </c>
      <c r="G5" s="7" t="s">
        <v>184</v>
      </c>
      <c r="H5" s="7" t="s">
        <v>185</v>
      </c>
      <c r="I5" s="7" t="s">
        <v>186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53</v>
      </c>
      <c r="C6" s="6">
        <v>84</v>
      </c>
      <c r="D6" s="6">
        <v>85</v>
      </c>
      <c r="E6" s="6">
        <v>84</v>
      </c>
      <c r="F6" s="6">
        <v>84</v>
      </c>
      <c r="G6" s="6">
        <v>83</v>
      </c>
      <c r="H6" s="6">
        <v>84.5</v>
      </c>
      <c r="I6" s="6">
        <v>84</v>
      </c>
      <c r="J6" s="6">
        <f aca="true" t="shared" si="0" ref="J6:J45">MAX(C6:I6)</f>
        <v>85</v>
      </c>
      <c r="K6" s="6">
        <f aca="true" t="shared" si="1" ref="K6:K45">MIN(C6:I6)</f>
        <v>83</v>
      </c>
      <c r="L6" s="11">
        <f aca="true" t="shared" si="2" ref="L6:L45">ROUND((C6+D6+E6+F6+G6+H6+I6-J6-K6)/5,2)</f>
        <v>84.1</v>
      </c>
      <c r="M6" s="11">
        <f aca="true" t="shared" si="3" ref="M6:M45">L6/2</f>
        <v>42.05</v>
      </c>
    </row>
    <row r="7" spans="1:13" s="2" customFormat="1" ht="18" customHeight="1">
      <c r="A7" s="6">
        <v>2</v>
      </c>
      <c r="B7" s="12" t="s">
        <v>187</v>
      </c>
      <c r="C7" s="6">
        <v>76</v>
      </c>
      <c r="D7" s="6">
        <v>76</v>
      </c>
      <c r="E7" s="6">
        <v>78</v>
      </c>
      <c r="F7" s="6">
        <v>79</v>
      </c>
      <c r="G7" s="6">
        <v>76</v>
      </c>
      <c r="H7" s="6">
        <v>76</v>
      </c>
      <c r="I7" s="6">
        <v>76</v>
      </c>
      <c r="J7" s="6">
        <f t="shared" si="0"/>
        <v>79</v>
      </c>
      <c r="K7" s="6">
        <f t="shared" si="1"/>
        <v>76</v>
      </c>
      <c r="L7" s="11">
        <f t="shared" si="2"/>
        <v>76.4</v>
      </c>
      <c r="M7" s="11">
        <f t="shared" si="3"/>
        <v>38.2</v>
      </c>
    </row>
    <row r="8" spans="1:13" s="2" customFormat="1" ht="18" customHeight="1">
      <c r="A8" s="6">
        <v>3</v>
      </c>
      <c r="B8" s="12" t="s">
        <v>188</v>
      </c>
      <c r="C8" s="6">
        <v>88</v>
      </c>
      <c r="D8" s="6">
        <v>88</v>
      </c>
      <c r="E8" s="6">
        <v>89</v>
      </c>
      <c r="F8" s="6">
        <v>88</v>
      </c>
      <c r="G8" s="6">
        <v>86</v>
      </c>
      <c r="H8" s="6">
        <v>87.5</v>
      </c>
      <c r="I8" s="6">
        <v>89</v>
      </c>
      <c r="J8" s="6">
        <f t="shared" si="0"/>
        <v>89</v>
      </c>
      <c r="K8" s="6">
        <f t="shared" si="1"/>
        <v>86</v>
      </c>
      <c r="L8" s="11">
        <f t="shared" si="2"/>
        <v>88.1</v>
      </c>
      <c r="M8" s="11">
        <f t="shared" si="3"/>
        <v>44.05</v>
      </c>
    </row>
    <row r="9" spans="1:13" s="2" customFormat="1" ht="18" customHeight="1">
      <c r="A9" s="6">
        <v>4</v>
      </c>
      <c r="B9" s="12" t="s">
        <v>189</v>
      </c>
      <c r="C9" s="6">
        <v>86</v>
      </c>
      <c r="D9" s="6">
        <v>92</v>
      </c>
      <c r="E9" s="6">
        <v>92</v>
      </c>
      <c r="F9" s="6">
        <v>91</v>
      </c>
      <c r="G9" s="6">
        <v>90</v>
      </c>
      <c r="H9" s="6">
        <v>91</v>
      </c>
      <c r="I9" s="6">
        <v>90</v>
      </c>
      <c r="J9" s="6">
        <f t="shared" si="0"/>
        <v>92</v>
      </c>
      <c r="K9" s="6">
        <f t="shared" si="1"/>
        <v>86</v>
      </c>
      <c r="L9" s="11">
        <f t="shared" si="2"/>
        <v>90.8</v>
      </c>
      <c r="M9" s="11">
        <f t="shared" si="3"/>
        <v>45.4</v>
      </c>
    </row>
    <row r="10" spans="1:13" s="2" customFormat="1" ht="18" customHeight="1">
      <c r="A10" s="6">
        <v>5</v>
      </c>
      <c r="B10" s="12" t="s">
        <v>190</v>
      </c>
      <c r="C10" s="6">
        <v>75</v>
      </c>
      <c r="D10" s="6">
        <v>75</v>
      </c>
      <c r="E10" s="6">
        <v>79</v>
      </c>
      <c r="F10" s="6">
        <v>76</v>
      </c>
      <c r="G10" s="6">
        <v>75.5</v>
      </c>
      <c r="H10" s="6">
        <v>79</v>
      </c>
      <c r="I10" s="6">
        <v>75</v>
      </c>
      <c r="J10" s="6">
        <f t="shared" si="0"/>
        <v>79</v>
      </c>
      <c r="K10" s="6">
        <f t="shared" si="1"/>
        <v>75</v>
      </c>
      <c r="L10" s="11">
        <f t="shared" si="2"/>
        <v>76.1</v>
      </c>
      <c r="M10" s="11">
        <f t="shared" si="3"/>
        <v>38.05</v>
      </c>
    </row>
    <row r="11" spans="1:13" s="2" customFormat="1" ht="18" customHeight="1">
      <c r="A11" s="6">
        <v>6</v>
      </c>
      <c r="B11" s="12" t="s">
        <v>191</v>
      </c>
      <c r="C11" s="6">
        <v>92.5</v>
      </c>
      <c r="D11" s="6">
        <v>93</v>
      </c>
      <c r="E11" s="6">
        <v>89</v>
      </c>
      <c r="F11" s="6">
        <v>93</v>
      </c>
      <c r="G11" s="6">
        <v>90</v>
      </c>
      <c r="H11" s="6">
        <v>92</v>
      </c>
      <c r="I11" s="6">
        <v>89</v>
      </c>
      <c r="J11" s="6">
        <f t="shared" si="0"/>
        <v>93</v>
      </c>
      <c r="K11" s="6">
        <f t="shared" si="1"/>
        <v>89</v>
      </c>
      <c r="L11" s="11">
        <f t="shared" si="2"/>
        <v>91.3</v>
      </c>
      <c r="M11" s="11">
        <f t="shared" si="3"/>
        <v>45.65</v>
      </c>
    </row>
    <row r="12" spans="1:13" s="2" customFormat="1" ht="18" customHeight="1">
      <c r="A12" s="6">
        <v>7</v>
      </c>
      <c r="B12" s="12" t="s">
        <v>192</v>
      </c>
      <c r="C12" s="6">
        <v>92</v>
      </c>
      <c r="D12" s="6">
        <v>93</v>
      </c>
      <c r="E12" s="6">
        <v>90</v>
      </c>
      <c r="F12" s="6">
        <v>92</v>
      </c>
      <c r="G12" s="6">
        <v>89</v>
      </c>
      <c r="H12" s="6">
        <v>91.5</v>
      </c>
      <c r="I12" s="6">
        <v>90</v>
      </c>
      <c r="J12" s="6">
        <f t="shared" si="0"/>
        <v>93</v>
      </c>
      <c r="K12" s="6">
        <f t="shared" si="1"/>
        <v>89</v>
      </c>
      <c r="L12" s="11">
        <f t="shared" si="2"/>
        <v>91.1</v>
      </c>
      <c r="M12" s="11">
        <f t="shared" si="3"/>
        <v>45.55</v>
      </c>
    </row>
    <row r="13" spans="1:13" ht="18" customHeight="1">
      <c r="A13" s="6">
        <v>8</v>
      </c>
      <c r="B13" s="6" t="s">
        <v>193</v>
      </c>
      <c r="C13" s="6">
        <v>86.5</v>
      </c>
      <c r="D13" s="6">
        <v>91</v>
      </c>
      <c r="E13" s="6">
        <v>83</v>
      </c>
      <c r="F13" s="6">
        <v>85</v>
      </c>
      <c r="G13" s="6">
        <v>84</v>
      </c>
      <c r="H13" s="6">
        <v>84</v>
      </c>
      <c r="I13" s="6">
        <v>86</v>
      </c>
      <c r="J13" s="6">
        <f t="shared" si="0"/>
        <v>91</v>
      </c>
      <c r="K13" s="6">
        <f t="shared" si="1"/>
        <v>83</v>
      </c>
      <c r="L13" s="11">
        <f t="shared" si="2"/>
        <v>85.1</v>
      </c>
      <c r="M13" s="11">
        <f t="shared" si="3"/>
        <v>42.55</v>
      </c>
    </row>
    <row r="14" spans="1:13" ht="18" customHeight="1">
      <c r="A14" s="6">
        <v>9</v>
      </c>
      <c r="B14" s="6" t="s">
        <v>194</v>
      </c>
      <c r="C14" s="6">
        <v>89</v>
      </c>
      <c r="D14" s="6">
        <v>93</v>
      </c>
      <c r="E14" s="6">
        <v>90</v>
      </c>
      <c r="F14" s="6">
        <v>93</v>
      </c>
      <c r="G14" s="6">
        <v>90.5</v>
      </c>
      <c r="H14" s="6">
        <v>92.5</v>
      </c>
      <c r="I14" s="6">
        <v>89</v>
      </c>
      <c r="J14" s="6">
        <f t="shared" si="0"/>
        <v>93</v>
      </c>
      <c r="K14" s="6">
        <f t="shared" si="1"/>
        <v>89</v>
      </c>
      <c r="L14" s="11">
        <f t="shared" si="2"/>
        <v>91</v>
      </c>
      <c r="M14" s="11">
        <f t="shared" si="3"/>
        <v>45.5</v>
      </c>
    </row>
    <row r="15" spans="1:13" ht="18" customHeight="1">
      <c r="A15" s="6">
        <v>10</v>
      </c>
      <c r="B15" s="6" t="s">
        <v>195</v>
      </c>
      <c r="C15" s="6">
        <v>77</v>
      </c>
      <c r="D15" s="6">
        <v>75</v>
      </c>
      <c r="E15" s="6">
        <v>80</v>
      </c>
      <c r="F15" s="6">
        <v>79</v>
      </c>
      <c r="G15" s="6">
        <v>76.5</v>
      </c>
      <c r="H15" s="6">
        <v>78</v>
      </c>
      <c r="I15" s="6">
        <v>76</v>
      </c>
      <c r="J15" s="6">
        <f t="shared" si="0"/>
        <v>80</v>
      </c>
      <c r="K15" s="6">
        <f t="shared" si="1"/>
        <v>75</v>
      </c>
      <c r="L15" s="11">
        <f t="shared" si="2"/>
        <v>77.3</v>
      </c>
      <c r="M15" s="11">
        <f t="shared" si="3"/>
        <v>38.65</v>
      </c>
    </row>
    <row r="16" spans="1:13" ht="18" customHeight="1">
      <c r="A16" s="6">
        <v>11</v>
      </c>
      <c r="B16" s="6" t="s">
        <v>196</v>
      </c>
      <c r="C16" s="6">
        <v>78</v>
      </c>
      <c r="D16" s="6">
        <v>76</v>
      </c>
      <c r="E16" s="6">
        <v>82</v>
      </c>
      <c r="F16" s="6">
        <v>78</v>
      </c>
      <c r="G16" s="6">
        <v>85</v>
      </c>
      <c r="H16" s="6">
        <v>80</v>
      </c>
      <c r="I16" s="6">
        <v>78</v>
      </c>
      <c r="J16" s="6">
        <f t="shared" si="0"/>
        <v>85</v>
      </c>
      <c r="K16" s="6">
        <f t="shared" si="1"/>
        <v>76</v>
      </c>
      <c r="L16" s="11">
        <f t="shared" si="2"/>
        <v>79.2</v>
      </c>
      <c r="M16" s="11">
        <f t="shared" si="3"/>
        <v>39.6</v>
      </c>
    </row>
    <row r="17" spans="1:13" ht="18" customHeight="1">
      <c r="A17" s="6">
        <v>12</v>
      </c>
      <c r="B17" s="6" t="s">
        <v>197</v>
      </c>
      <c r="C17" s="6">
        <v>78</v>
      </c>
      <c r="D17" s="6">
        <v>86</v>
      </c>
      <c r="E17" s="6">
        <v>81</v>
      </c>
      <c r="F17" s="6">
        <v>81</v>
      </c>
      <c r="G17" s="6">
        <v>87.5</v>
      </c>
      <c r="H17" s="6">
        <v>83</v>
      </c>
      <c r="I17" s="6">
        <v>84</v>
      </c>
      <c r="J17" s="6">
        <f t="shared" si="0"/>
        <v>87.5</v>
      </c>
      <c r="K17" s="6">
        <f t="shared" si="1"/>
        <v>78</v>
      </c>
      <c r="L17" s="11">
        <f t="shared" si="2"/>
        <v>83</v>
      </c>
      <c r="M17" s="11">
        <f t="shared" si="3"/>
        <v>41.5</v>
      </c>
    </row>
    <row r="18" spans="1:13" ht="18" customHeight="1">
      <c r="A18" s="6">
        <v>13</v>
      </c>
      <c r="B18" s="6" t="s">
        <v>198</v>
      </c>
      <c r="C18" s="6">
        <v>85</v>
      </c>
      <c r="D18" s="6">
        <v>88</v>
      </c>
      <c r="E18" s="6">
        <v>87</v>
      </c>
      <c r="F18" s="6">
        <v>87</v>
      </c>
      <c r="G18" s="6">
        <v>90</v>
      </c>
      <c r="H18" s="6">
        <v>84</v>
      </c>
      <c r="I18" s="6">
        <v>89</v>
      </c>
      <c r="J18" s="6">
        <f t="shared" si="0"/>
        <v>90</v>
      </c>
      <c r="K18" s="6">
        <f t="shared" si="1"/>
        <v>84</v>
      </c>
      <c r="L18" s="11">
        <f t="shared" si="2"/>
        <v>87.2</v>
      </c>
      <c r="M18" s="11">
        <f t="shared" si="3"/>
        <v>43.6</v>
      </c>
    </row>
    <row r="19" spans="1:13" ht="18" customHeight="1">
      <c r="A19" s="6">
        <v>14</v>
      </c>
      <c r="B19" s="6" t="s">
        <v>199</v>
      </c>
      <c r="C19" s="6">
        <v>87.5</v>
      </c>
      <c r="D19" s="6">
        <v>92</v>
      </c>
      <c r="E19" s="6">
        <v>85</v>
      </c>
      <c r="F19" s="6">
        <v>88</v>
      </c>
      <c r="G19" s="6">
        <v>89.5</v>
      </c>
      <c r="H19" s="6">
        <v>90</v>
      </c>
      <c r="I19" s="6">
        <v>88</v>
      </c>
      <c r="J19" s="6">
        <f t="shared" si="0"/>
        <v>92</v>
      </c>
      <c r="K19" s="6">
        <f t="shared" si="1"/>
        <v>85</v>
      </c>
      <c r="L19" s="11">
        <f t="shared" si="2"/>
        <v>88.6</v>
      </c>
      <c r="M19" s="11">
        <f t="shared" si="3"/>
        <v>44.3</v>
      </c>
    </row>
    <row r="20" spans="1:13" ht="18" customHeight="1">
      <c r="A20" s="6">
        <v>15</v>
      </c>
      <c r="B20" s="6" t="s">
        <v>200</v>
      </c>
      <c r="C20" s="6">
        <v>87</v>
      </c>
      <c r="D20" s="6">
        <v>89</v>
      </c>
      <c r="E20" s="6">
        <v>81</v>
      </c>
      <c r="F20" s="6">
        <v>86</v>
      </c>
      <c r="G20" s="6">
        <v>88</v>
      </c>
      <c r="H20" s="6">
        <v>89</v>
      </c>
      <c r="I20" s="6">
        <v>88</v>
      </c>
      <c r="J20" s="6">
        <f t="shared" si="0"/>
        <v>89</v>
      </c>
      <c r="K20" s="6">
        <f t="shared" si="1"/>
        <v>81</v>
      </c>
      <c r="L20" s="11">
        <f t="shared" si="2"/>
        <v>87.6</v>
      </c>
      <c r="M20" s="11">
        <f t="shared" si="3"/>
        <v>43.8</v>
      </c>
    </row>
    <row r="21" spans="1:13" ht="18" customHeight="1">
      <c r="A21" s="6">
        <v>16</v>
      </c>
      <c r="B21" s="6" t="s">
        <v>201</v>
      </c>
      <c r="C21" s="6">
        <v>92</v>
      </c>
      <c r="D21" s="6">
        <v>91</v>
      </c>
      <c r="E21" s="6">
        <v>92</v>
      </c>
      <c r="F21" s="6">
        <v>88</v>
      </c>
      <c r="G21" s="6">
        <v>91</v>
      </c>
      <c r="H21" s="6">
        <v>90.5</v>
      </c>
      <c r="I21" s="6">
        <v>89</v>
      </c>
      <c r="J21" s="6">
        <f t="shared" si="0"/>
        <v>92</v>
      </c>
      <c r="K21" s="6">
        <f t="shared" si="1"/>
        <v>88</v>
      </c>
      <c r="L21" s="11">
        <f t="shared" si="2"/>
        <v>90.7</v>
      </c>
      <c r="M21" s="11">
        <f t="shared" si="3"/>
        <v>45.35</v>
      </c>
    </row>
    <row r="22" spans="1:13" ht="18" customHeight="1">
      <c r="A22" s="6">
        <v>17</v>
      </c>
      <c r="B22" s="6" t="s">
        <v>202</v>
      </c>
      <c r="C22" s="6">
        <v>91.5</v>
      </c>
      <c r="D22" s="6">
        <v>92</v>
      </c>
      <c r="E22" s="6">
        <v>84</v>
      </c>
      <c r="F22" s="6">
        <v>87</v>
      </c>
      <c r="G22" s="6">
        <v>92</v>
      </c>
      <c r="H22" s="6">
        <v>91.5</v>
      </c>
      <c r="I22" s="6">
        <v>90</v>
      </c>
      <c r="J22" s="6">
        <f t="shared" si="0"/>
        <v>92</v>
      </c>
      <c r="K22" s="6">
        <f t="shared" si="1"/>
        <v>84</v>
      </c>
      <c r="L22" s="11">
        <f t="shared" si="2"/>
        <v>90.4</v>
      </c>
      <c r="M22" s="11">
        <f t="shared" si="3"/>
        <v>45.2</v>
      </c>
    </row>
    <row r="23" spans="1:13" ht="18" customHeight="1">
      <c r="A23" s="6">
        <v>18</v>
      </c>
      <c r="B23" s="6" t="s">
        <v>203</v>
      </c>
      <c r="C23" s="6">
        <v>93</v>
      </c>
      <c r="D23" s="6">
        <v>93</v>
      </c>
      <c r="E23" s="6">
        <v>89</v>
      </c>
      <c r="F23" s="6">
        <v>93</v>
      </c>
      <c r="G23" s="6">
        <v>93</v>
      </c>
      <c r="H23" s="6">
        <v>92</v>
      </c>
      <c r="I23" s="6">
        <v>93</v>
      </c>
      <c r="J23" s="6">
        <f t="shared" si="0"/>
        <v>93</v>
      </c>
      <c r="K23" s="6">
        <f t="shared" si="1"/>
        <v>89</v>
      </c>
      <c r="L23" s="11">
        <f t="shared" si="2"/>
        <v>92.8</v>
      </c>
      <c r="M23" s="11">
        <f t="shared" si="3"/>
        <v>46.4</v>
      </c>
    </row>
    <row r="24" spans="1:13" ht="18" customHeight="1">
      <c r="A24" s="6">
        <v>19</v>
      </c>
      <c r="B24" s="6" t="s">
        <v>204</v>
      </c>
      <c r="C24" s="6">
        <v>82</v>
      </c>
      <c r="D24" s="6">
        <v>85</v>
      </c>
      <c r="E24" s="6">
        <v>86</v>
      </c>
      <c r="F24" s="6">
        <v>86</v>
      </c>
      <c r="G24" s="6">
        <v>87</v>
      </c>
      <c r="H24" s="6">
        <v>85</v>
      </c>
      <c r="I24" s="6">
        <v>86</v>
      </c>
      <c r="J24" s="6">
        <f t="shared" si="0"/>
        <v>87</v>
      </c>
      <c r="K24" s="6">
        <f t="shared" si="1"/>
        <v>82</v>
      </c>
      <c r="L24" s="11">
        <f t="shared" si="2"/>
        <v>85.6</v>
      </c>
      <c r="M24" s="11">
        <f t="shared" si="3"/>
        <v>42.8</v>
      </c>
    </row>
    <row r="25" spans="1:13" ht="18" customHeight="1">
      <c r="A25" s="6">
        <v>20</v>
      </c>
      <c r="B25" s="6" t="s">
        <v>205</v>
      </c>
      <c r="C25" s="6">
        <v>80</v>
      </c>
      <c r="D25" s="6">
        <v>81</v>
      </c>
      <c r="E25" s="6">
        <v>86</v>
      </c>
      <c r="F25" s="6">
        <v>82</v>
      </c>
      <c r="G25" s="6">
        <v>88</v>
      </c>
      <c r="H25" s="6">
        <v>82</v>
      </c>
      <c r="I25" s="6">
        <v>78</v>
      </c>
      <c r="J25" s="6">
        <f t="shared" si="0"/>
        <v>88</v>
      </c>
      <c r="K25" s="6">
        <f t="shared" si="1"/>
        <v>78</v>
      </c>
      <c r="L25" s="11">
        <f t="shared" si="2"/>
        <v>82.2</v>
      </c>
      <c r="M25" s="11">
        <f t="shared" si="3"/>
        <v>41.1</v>
      </c>
    </row>
    <row r="26" spans="1:13" ht="18" customHeight="1">
      <c r="A26" s="6">
        <v>21</v>
      </c>
      <c r="B26" s="6" t="s">
        <v>206</v>
      </c>
      <c r="C26" s="6">
        <v>79</v>
      </c>
      <c r="D26" s="6">
        <v>83</v>
      </c>
      <c r="E26" s="6">
        <v>86</v>
      </c>
      <c r="F26" s="6">
        <v>80</v>
      </c>
      <c r="G26" s="6">
        <v>85</v>
      </c>
      <c r="H26" s="6">
        <v>81</v>
      </c>
      <c r="I26" s="6">
        <v>85</v>
      </c>
      <c r="J26" s="6">
        <f t="shared" si="0"/>
        <v>86</v>
      </c>
      <c r="K26" s="6">
        <f t="shared" si="1"/>
        <v>79</v>
      </c>
      <c r="L26" s="11">
        <f t="shared" si="2"/>
        <v>82.8</v>
      </c>
      <c r="M26" s="11">
        <f t="shared" si="3"/>
        <v>41.4</v>
      </c>
    </row>
    <row r="27" spans="1:13" ht="18" customHeight="1">
      <c r="A27" s="6">
        <v>22</v>
      </c>
      <c r="B27" s="6" t="s">
        <v>207</v>
      </c>
      <c r="C27" s="6">
        <v>93</v>
      </c>
      <c r="D27" s="6">
        <v>91</v>
      </c>
      <c r="E27" s="6">
        <v>90</v>
      </c>
      <c r="F27" s="6">
        <v>90</v>
      </c>
      <c r="G27" s="6">
        <v>88</v>
      </c>
      <c r="H27" s="6">
        <v>90</v>
      </c>
      <c r="I27" s="6">
        <v>88</v>
      </c>
      <c r="J27" s="6">
        <f t="shared" si="0"/>
        <v>93</v>
      </c>
      <c r="K27" s="6">
        <f t="shared" si="1"/>
        <v>88</v>
      </c>
      <c r="L27" s="11">
        <f t="shared" si="2"/>
        <v>89.8</v>
      </c>
      <c r="M27" s="11">
        <f t="shared" si="3"/>
        <v>44.9</v>
      </c>
    </row>
    <row r="28" spans="1:13" ht="18" customHeight="1">
      <c r="A28" s="6">
        <v>23</v>
      </c>
      <c r="B28" s="6" t="s">
        <v>208</v>
      </c>
      <c r="C28" s="6">
        <v>92</v>
      </c>
      <c r="D28" s="6">
        <v>89</v>
      </c>
      <c r="E28" s="6">
        <v>83</v>
      </c>
      <c r="F28" s="6">
        <v>88</v>
      </c>
      <c r="G28" s="6">
        <v>82</v>
      </c>
      <c r="H28" s="6">
        <v>86</v>
      </c>
      <c r="I28" s="6">
        <v>84</v>
      </c>
      <c r="J28" s="6">
        <f t="shared" si="0"/>
        <v>92</v>
      </c>
      <c r="K28" s="6">
        <f t="shared" si="1"/>
        <v>82</v>
      </c>
      <c r="L28" s="11">
        <f t="shared" si="2"/>
        <v>86</v>
      </c>
      <c r="M28" s="11">
        <f t="shared" si="3"/>
        <v>43</v>
      </c>
    </row>
    <row r="29" spans="1:13" ht="18" customHeight="1">
      <c r="A29" s="6">
        <v>24</v>
      </c>
      <c r="B29" s="6" t="s">
        <v>209</v>
      </c>
      <c r="C29" s="6">
        <v>85</v>
      </c>
      <c r="D29" s="6">
        <v>92</v>
      </c>
      <c r="E29" s="6">
        <v>81</v>
      </c>
      <c r="F29" s="6">
        <v>91</v>
      </c>
      <c r="G29" s="6">
        <v>89</v>
      </c>
      <c r="H29" s="6">
        <v>85</v>
      </c>
      <c r="I29" s="6">
        <v>90</v>
      </c>
      <c r="J29" s="6">
        <f t="shared" si="0"/>
        <v>92</v>
      </c>
      <c r="K29" s="6">
        <f t="shared" si="1"/>
        <v>81</v>
      </c>
      <c r="L29" s="11">
        <f t="shared" si="2"/>
        <v>88</v>
      </c>
      <c r="M29" s="11">
        <f t="shared" si="3"/>
        <v>44</v>
      </c>
    </row>
    <row r="30" spans="1:13" ht="18" customHeight="1">
      <c r="A30" s="6">
        <v>25</v>
      </c>
      <c r="B30" s="6" t="s">
        <v>210</v>
      </c>
      <c r="C30" s="6">
        <v>93.5</v>
      </c>
      <c r="D30" s="6">
        <v>93</v>
      </c>
      <c r="E30" s="6">
        <v>92</v>
      </c>
      <c r="F30" s="6">
        <v>93</v>
      </c>
      <c r="G30" s="6">
        <v>92.5</v>
      </c>
      <c r="H30" s="6">
        <v>93</v>
      </c>
      <c r="I30" s="6">
        <v>92</v>
      </c>
      <c r="J30" s="6">
        <f t="shared" si="0"/>
        <v>93.5</v>
      </c>
      <c r="K30" s="6">
        <f t="shared" si="1"/>
        <v>92</v>
      </c>
      <c r="L30" s="11">
        <f t="shared" si="2"/>
        <v>92.7</v>
      </c>
      <c r="M30" s="11">
        <f t="shared" si="3"/>
        <v>46.35</v>
      </c>
    </row>
    <row r="31" spans="1:13" ht="18" customHeight="1">
      <c r="A31" s="6">
        <v>26</v>
      </c>
      <c r="B31" s="6" t="s">
        <v>211</v>
      </c>
      <c r="C31" s="6">
        <v>90</v>
      </c>
      <c r="D31" s="6">
        <v>93</v>
      </c>
      <c r="E31" s="6">
        <v>90</v>
      </c>
      <c r="F31" s="6">
        <v>92</v>
      </c>
      <c r="G31" s="6">
        <v>89.5</v>
      </c>
      <c r="H31" s="6">
        <v>91.5</v>
      </c>
      <c r="I31" s="6">
        <v>92</v>
      </c>
      <c r="J31" s="6">
        <f t="shared" si="0"/>
        <v>93</v>
      </c>
      <c r="K31" s="6">
        <f t="shared" si="1"/>
        <v>89.5</v>
      </c>
      <c r="L31" s="11">
        <f t="shared" si="2"/>
        <v>91.1</v>
      </c>
      <c r="M31" s="11">
        <f t="shared" si="3"/>
        <v>45.55</v>
      </c>
    </row>
    <row r="32" spans="1:13" ht="18" customHeight="1">
      <c r="A32" s="6">
        <v>27</v>
      </c>
      <c r="B32" s="6" t="s">
        <v>49</v>
      </c>
      <c r="C32" s="6">
        <v>88</v>
      </c>
      <c r="D32" s="6">
        <v>89</v>
      </c>
      <c r="E32" s="6">
        <v>85</v>
      </c>
      <c r="F32" s="6">
        <v>90</v>
      </c>
      <c r="G32" s="6">
        <v>89</v>
      </c>
      <c r="H32" s="6">
        <v>88</v>
      </c>
      <c r="I32" s="6">
        <v>86</v>
      </c>
      <c r="J32" s="6">
        <f t="shared" si="0"/>
        <v>90</v>
      </c>
      <c r="K32" s="6">
        <f t="shared" si="1"/>
        <v>85</v>
      </c>
      <c r="L32" s="11">
        <f t="shared" si="2"/>
        <v>88</v>
      </c>
      <c r="M32" s="11">
        <f t="shared" si="3"/>
        <v>44</v>
      </c>
    </row>
    <row r="33" spans="1:13" ht="18" customHeight="1">
      <c r="A33" s="6">
        <v>28</v>
      </c>
      <c r="B33" s="6" t="s">
        <v>212</v>
      </c>
      <c r="C33" s="6">
        <v>91</v>
      </c>
      <c r="D33" s="6">
        <v>92</v>
      </c>
      <c r="E33" s="6">
        <v>87</v>
      </c>
      <c r="F33" s="6">
        <v>87</v>
      </c>
      <c r="G33" s="6">
        <v>90</v>
      </c>
      <c r="H33" s="6">
        <v>89</v>
      </c>
      <c r="I33" s="6">
        <v>88</v>
      </c>
      <c r="J33" s="6">
        <f t="shared" si="0"/>
        <v>92</v>
      </c>
      <c r="K33" s="6">
        <f t="shared" si="1"/>
        <v>87</v>
      </c>
      <c r="L33" s="11">
        <f t="shared" si="2"/>
        <v>89</v>
      </c>
      <c r="M33" s="11">
        <f t="shared" si="3"/>
        <v>44.5</v>
      </c>
    </row>
    <row r="34" spans="1:13" ht="18" customHeight="1">
      <c r="A34" s="6">
        <v>29</v>
      </c>
      <c r="B34" s="6" t="s">
        <v>213</v>
      </c>
      <c r="C34" s="6"/>
      <c r="D34" s="6"/>
      <c r="E34" s="6"/>
      <c r="F34" s="6"/>
      <c r="G34" s="6"/>
      <c r="H34" s="6"/>
      <c r="I34" s="6"/>
      <c r="J34" s="6">
        <f t="shared" si="0"/>
        <v>0</v>
      </c>
      <c r="K34" s="6">
        <f t="shared" si="1"/>
        <v>0</v>
      </c>
      <c r="L34" s="11">
        <f t="shared" si="2"/>
        <v>0</v>
      </c>
      <c r="M34" s="11">
        <f t="shared" si="3"/>
        <v>0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N15" sqref="N15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214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215</v>
      </c>
      <c r="D5" s="7" t="s">
        <v>216</v>
      </c>
      <c r="E5" s="7" t="s">
        <v>217</v>
      </c>
      <c r="F5" s="7" t="s">
        <v>218</v>
      </c>
      <c r="G5" s="7" t="s">
        <v>219</v>
      </c>
      <c r="H5" s="7" t="s">
        <v>220</v>
      </c>
      <c r="I5" s="7" t="s">
        <v>221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222</v>
      </c>
      <c r="C6" s="6">
        <v>85</v>
      </c>
      <c r="D6" s="6">
        <v>78</v>
      </c>
      <c r="E6" s="6">
        <v>79</v>
      </c>
      <c r="F6" s="6">
        <v>77</v>
      </c>
      <c r="G6" s="6">
        <v>80</v>
      </c>
      <c r="H6" s="6">
        <v>76</v>
      </c>
      <c r="I6" s="6">
        <v>83</v>
      </c>
      <c r="J6" s="6">
        <f aca="true" t="shared" si="0" ref="J6:J12">MAX(C6:I6)</f>
        <v>85</v>
      </c>
      <c r="K6" s="6">
        <f aca="true" t="shared" si="1" ref="K6:K12">MIN(C6:I6)</f>
        <v>76</v>
      </c>
      <c r="L6" s="11">
        <f aca="true" t="shared" si="2" ref="L6:L12">ROUND((C6+D6+E6+F6+G6+H6+I6-J6-K6)/5,2)</f>
        <v>79.4</v>
      </c>
      <c r="M6" s="11">
        <f aca="true" t="shared" si="3" ref="M6:M12">L6/2</f>
        <v>39.7</v>
      </c>
    </row>
    <row r="7" spans="1:13" s="2" customFormat="1" ht="18" customHeight="1">
      <c r="A7" s="6">
        <v>2</v>
      </c>
      <c r="B7" s="12" t="s">
        <v>223</v>
      </c>
      <c r="C7" s="6">
        <v>90</v>
      </c>
      <c r="D7" s="6">
        <v>86</v>
      </c>
      <c r="E7" s="6">
        <v>90</v>
      </c>
      <c r="F7" s="6">
        <v>92</v>
      </c>
      <c r="G7" s="6">
        <v>90</v>
      </c>
      <c r="H7" s="6">
        <v>90</v>
      </c>
      <c r="I7" s="6">
        <v>90</v>
      </c>
      <c r="J7" s="6">
        <f t="shared" si="0"/>
        <v>92</v>
      </c>
      <c r="K7" s="6">
        <f t="shared" si="1"/>
        <v>86</v>
      </c>
      <c r="L7" s="11">
        <f t="shared" si="2"/>
        <v>90</v>
      </c>
      <c r="M7" s="11">
        <f t="shared" si="3"/>
        <v>45</v>
      </c>
    </row>
    <row r="8" spans="1:13" s="2" customFormat="1" ht="18" customHeight="1">
      <c r="A8" s="6">
        <v>3</v>
      </c>
      <c r="B8" s="12" t="s">
        <v>224</v>
      </c>
      <c r="C8" s="6">
        <v>86.5</v>
      </c>
      <c r="D8" s="6">
        <v>85</v>
      </c>
      <c r="E8" s="6">
        <v>82</v>
      </c>
      <c r="F8" s="6">
        <v>85</v>
      </c>
      <c r="G8" s="6">
        <v>85</v>
      </c>
      <c r="H8" s="6">
        <v>86</v>
      </c>
      <c r="I8" s="6">
        <v>91</v>
      </c>
      <c r="J8" s="6">
        <f t="shared" si="0"/>
        <v>91</v>
      </c>
      <c r="K8" s="6">
        <f t="shared" si="1"/>
        <v>82</v>
      </c>
      <c r="L8" s="11">
        <f t="shared" si="2"/>
        <v>85.5</v>
      </c>
      <c r="M8" s="11">
        <f t="shared" si="3"/>
        <v>42.75</v>
      </c>
    </row>
    <row r="9" spans="1:13" s="2" customFormat="1" ht="18" customHeight="1">
      <c r="A9" s="6">
        <v>4</v>
      </c>
      <c r="B9" s="12" t="s">
        <v>225</v>
      </c>
      <c r="C9" s="6">
        <v>89</v>
      </c>
      <c r="D9" s="6">
        <v>93</v>
      </c>
      <c r="E9" s="6">
        <v>91</v>
      </c>
      <c r="F9" s="6">
        <v>91</v>
      </c>
      <c r="G9" s="6">
        <v>90</v>
      </c>
      <c r="H9" s="6">
        <v>93</v>
      </c>
      <c r="I9" s="6">
        <v>92</v>
      </c>
      <c r="J9" s="6">
        <f t="shared" si="0"/>
        <v>93</v>
      </c>
      <c r="K9" s="6">
        <f t="shared" si="1"/>
        <v>89</v>
      </c>
      <c r="L9" s="11">
        <f t="shared" si="2"/>
        <v>91.4</v>
      </c>
      <c r="M9" s="11">
        <f t="shared" si="3"/>
        <v>45.7</v>
      </c>
    </row>
    <row r="10" spans="1:13" s="2" customFormat="1" ht="18" customHeight="1">
      <c r="A10" s="6">
        <v>5</v>
      </c>
      <c r="B10" s="12" t="s">
        <v>226</v>
      </c>
      <c r="C10" s="6">
        <v>89</v>
      </c>
      <c r="D10" s="6">
        <v>83</v>
      </c>
      <c r="E10" s="6">
        <v>84</v>
      </c>
      <c r="F10" s="6">
        <v>90</v>
      </c>
      <c r="G10" s="6">
        <v>89.5</v>
      </c>
      <c r="H10" s="6">
        <v>88</v>
      </c>
      <c r="I10" s="6">
        <v>89</v>
      </c>
      <c r="J10" s="6">
        <f t="shared" si="0"/>
        <v>90</v>
      </c>
      <c r="K10" s="6">
        <f t="shared" si="1"/>
        <v>83</v>
      </c>
      <c r="L10" s="11">
        <f t="shared" si="2"/>
        <v>87.9</v>
      </c>
      <c r="M10" s="11">
        <f t="shared" si="3"/>
        <v>43.95</v>
      </c>
    </row>
    <row r="11" spans="1:13" s="2" customFormat="1" ht="18" customHeight="1">
      <c r="A11" s="6">
        <v>6</v>
      </c>
      <c r="B11" s="12" t="s">
        <v>227</v>
      </c>
      <c r="C11" s="6">
        <v>84</v>
      </c>
      <c r="D11" s="6">
        <v>80</v>
      </c>
      <c r="E11" s="6">
        <v>83</v>
      </c>
      <c r="F11" s="6">
        <v>81</v>
      </c>
      <c r="G11" s="6">
        <v>85</v>
      </c>
      <c r="H11" s="6">
        <v>80</v>
      </c>
      <c r="I11" s="6">
        <v>85</v>
      </c>
      <c r="J11" s="6">
        <f t="shared" si="0"/>
        <v>85</v>
      </c>
      <c r="K11" s="6">
        <f t="shared" si="1"/>
        <v>80</v>
      </c>
      <c r="L11" s="11">
        <f t="shared" si="2"/>
        <v>82.6</v>
      </c>
      <c r="M11" s="11">
        <f t="shared" si="3"/>
        <v>41.3</v>
      </c>
    </row>
    <row r="12" spans="1:13" s="2" customFormat="1" ht="18" customHeight="1">
      <c r="A12" s="6">
        <v>7</v>
      </c>
      <c r="B12" s="12" t="s">
        <v>228</v>
      </c>
      <c r="C12" s="6">
        <v>87.5</v>
      </c>
      <c r="D12" s="6">
        <v>91</v>
      </c>
      <c r="E12" s="6">
        <v>92</v>
      </c>
      <c r="F12" s="6">
        <v>91</v>
      </c>
      <c r="G12" s="6">
        <v>91</v>
      </c>
      <c r="H12" s="6">
        <v>90</v>
      </c>
      <c r="I12" s="6">
        <v>87</v>
      </c>
      <c r="J12" s="6">
        <f t="shared" si="0"/>
        <v>92</v>
      </c>
      <c r="K12" s="6">
        <f t="shared" si="1"/>
        <v>87</v>
      </c>
      <c r="L12" s="11">
        <f t="shared" si="2"/>
        <v>90.1</v>
      </c>
      <c r="M12" s="11">
        <f t="shared" si="3"/>
        <v>45.05</v>
      </c>
    </row>
    <row r="13" spans="1:13" ht="18" customHeight="1">
      <c r="A13" s="6">
        <v>8</v>
      </c>
      <c r="B13" s="6" t="s">
        <v>229</v>
      </c>
      <c r="C13" s="6">
        <v>85.5</v>
      </c>
      <c r="D13" s="6">
        <v>82</v>
      </c>
      <c r="E13" s="6">
        <v>85</v>
      </c>
      <c r="F13" s="6">
        <v>89</v>
      </c>
      <c r="G13" s="6">
        <v>86</v>
      </c>
      <c r="H13" s="6">
        <v>84</v>
      </c>
      <c r="I13" s="6">
        <v>87</v>
      </c>
      <c r="J13" s="6">
        <f aca="true" t="shared" si="4" ref="J13:J45">MAX(C13:I13)</f>
        <v>89</v>
      </c>
      <c r="K13" s="6">
        <f aca="true" t="shared" si="5" ref="K13:K45">MIN(C13:I13)</f>
        <v>82</v>
      </c>
      <c r="L13" s="11">
        <f aca="true" t="shared" si="6" ref="L13:L45">ROUND((C13+D13+E13+F13+G13+H13+I13-J13-K13)/5,2)</f>
        <v>85.5</v>
      </c>
      <c r="M13" s="11">
        <f aca="true" t="shared" si="7" ref="M13:M45">L13/2</f>
        <v>42.75</v>
      </c>
    </row>
    <row r="14" spans="1:13" ht="18" customHeight="1">
      <c r="A14" s="6">
        <v>9</v>
      </c>
      <c r="B14" s="6" t="s">
        <v>230</v>
      </c>
      <c r="C14" s="6">
        <v>83</v>
      </c>
      <c r="D14" s="6">
        <v>81</v>
      </c>
      <c r="E14" s="6">
        <v>86</v>
      </c>
      <c r="F14" s="6">
        <v>86</v>
      </c>
      <c r="G14" s="6">
        <v>84</v>
      </c>
      <c r="H14" s="6">
        <v>85</v>
      </c>
      <c r="I14" s="6">
        <v>85</v>
      </c>
      <c r="J14" s="6">
        <f t="shared" si="4"/>
        <v>86</v>
      </c>
      <c r="K14" s="6">
        <f t="shared" si="5"/>
        <v>81</v>
      </c>
      <c r="L14" s="11">
        <f t="shared" si="6"/>
        <v>84.6</v>
      </c>
      <c r="M14" s="11">
        <f t="shared" si="7"/>
        <v>42.3</v>
      </c>
    </row>
    <row r="15" spans="1:13" ht="18" customHeight="1">
      <c r="A15" s="6">
        <v>10</v>
      </c>
      <c r="B15" s="6" t="s">
        <v>231</v>
      </c>
      <c r="C15" s="6">
        <v>84.5</v>
      </c>
      <c r="D15" s="6">
        <v>87</v>
      </c>
      <c r="E15" s="6">
        <v>88</v>
      </c>
      <c r="F15" s="6">
        <v>88</v>
      </c>
      <c r="G15" s="6">
        <v>86</v>
      </c>
      <c r="H15" s="6">
        <v>88</v>
      </c>
      <c r="I15" s="6">
        <v>89</v>
      </c>
      <c r="J15" s="6">
        <f t="shared" si="4"/>
        <v>89</v>
      </c>
      <c r="K15" s="6">
        <f t="shared" si="5"/>
        <v>84.5</v>
      </c>
      <c r="L15" s="11">
        <f t="shared" si="6"/>
        <v>87.4</v>
      </c>
      <c r="M15" s="11">
        <f t="shared" si="7"/>
        <v>43.7</v>
      </c>
    </row>
    <row r="16" spans="1:13" ht="18" customHeight="1">
      <c r="A16" s="6">
        <v>11</v>
      </c>
      <c r="B16" s="6" t="s">
        <v>232</v>
      </c>
      <c r="C16" s="6">
        <v>82.5</v>
      </c>
      <c r="D16" s="6">
        <v>82</v>
      </c>
      <c r="E16" s="6">
        <v>81</v>
      </c>
      <c r="F16" s="6">
        <v>83</v>
      </c>
      <c r="G16" s="6">
        <v>83</v>
      </c>
      <c r="H16" s="6">
        <v>80</v>
      </c>
      <c r="I16" s="6">
        <v>84</v>
      </c>
      <c r="J16" s="6">
        <f t="shared" si="4"/>
        <v>84</v>
      </c>
      <c r="K16" s="6">
        <f t="shared" si="5"/>
        <v>80</v>
      </c>
      <c r="L16" s="11">
        <f t="shared" si="6"/>
        <v>82.3</v>
      </c>
      <c r="M16" s="11">
        <f t="shared" si="7"/>
        <v>41.15</v>
      </c>
    </row>
    <row r="17" spans="1:13" ht="18" customHeight="1">
      <c r="A17" s="6">
        <v>12</v>
      </c>
      <c r="B17" s="6" t="s">
        <v>233</v>
      </c>
      <c r="C17" s="6">
        <v>82</v>
      </c>
      <c r="D17" s="6">
        <v>81</v>
      </c>
      <c r="E17" s="6">
        <v>82</v>
      </c>
      <c r="F17" s="6">
        <v>84</v>
      </c>
      <c r="G17" s="6">
        <v>84</v>
      </c>
      <c r="H17" s="6">
        <v>85</v>
      </c>
      <c r="I17" s="6">
        <v>85</v>
      </c>
      <c r="J17" s="6">
        <f t="shared" si="4"/>
        <v>85</v>
      </c>
      <c r="K17" s="6">
        <f t="shared" si="5"/>
        <v>81</v>
      </c>
      <c r="L17" s="11">
        <f t="shared" si="6"/>
        <v>83.4</v>
      </c>
      <c r="M17" s="11">
        <f t="shared" si="7"/>
        <v>41.7</v>
      </c>
    </row>
    <row r="18" spans="1:13" ht="18" customHeight="1">
      <c r="A18" s="6">
        <v>13</v>
      </c>
      <c r="B18" s="6" t="s">
        <v>234</v>
      </c>
      <c r="C18" s="6">
        <v>81</v>
      </c>
      <c r="D18" s="6">
        <v>82</v>
      </c>
      <c r="E18" s="6">
        <v>79</v>
      </c>
      <c r="F18" s="6">
        <v>85</v>
      </c>
      <c r="G18" s="6">
        <v>82</v>
      </c>
      <c r="H18" s="6">
        <v>86</v>
      </c>
      <c r="I18" s="6">
        <v>86</v>
      </c>
      <c r="J18" s="6">
        <f t="shared" si="4"/>
        <v>86</v>
      </c>
      <c r="K18" s="6">
        <f t="shared" si="5"/>
        <v>79</v>
      </c>
      <c r="L18" s="11">
        <f t="shared" si="6"/>
        <v>83.2</v>
      </c>
      <c r="M18" s="11">
        <f t="shared" si="7"/>
        <v>41.6</v>
      </c>
    </row>
    <row r="19" spans="1:13" ht="18" customHeight="1">
      <c r="A19" s="6">
        <v>14</v>
      </c>
      <c r="B19" s="6" t="s">
        <v>235</v>
      </c>
      <c r="C19" s="6">
        <v>84</v>
      </c>
      <c r="D19" s="6">
        <v>80</v>
      </c>
      <c r="E19" s="6">
        <v>80</v>
      </c>
      <c r="F19" s="6">
        <v>87</v>
      </c>
      <c r="G19" s="6">
        <v>81</v>
      </c>
      <c r="H19" s="6">
        <v>80</v>
      </c>
      <c r="I19" s="6">
        <v>84</v>
      </c>
      <c r="J19" s="6">
        <f t="shared" si="4"/>
        <v>87</v>
      </c>
      <c r="K19" s="6">
        <f t="shared" si="5"/>
        <v>80</v>
      </c>
      <c r="L19" s="11">
        <f t="shared" si="6"/>
        <v>81.8</v>
      </c>
      <c r="M19" s="11">
        <f t="shared" si="7"/>
        <v>40.9</v>
      </c>
    </row>
    <row r="20" spans="1:13" ht="18" customHeight="1">
      <c r="A20" s="6">
        <v>15</v>
      </c>
      <c r="B20" s="6" t="s">
        <v>236</v>
      </c>
      <c r="C20" s="6">
        <v>87</v>
      </c>
      <c r="D20" s="6">
        <v>87</v>
      </c>
      <c r="E20" s="6">
        <v>87</v>
      </c>
      <c r="F20" s="6">
        <v>90</v>
      </c>
      <c r="G20" s="6">
        <v>90</v>
      </c>
      <c r="H20" s="6">
        <v>90</v>
      </c>
      <c r="I20" s="6">
        <v>88</v>
      </c>
      <c r="J20" s="6">
        <f t="shared" si="4"/>
        <v>90</v>
      </c>
      <c r="K20" s="6">
        <f t="shared" si="5"/>
        <v>87</v>
      </c>
      <c r="L20" s="11">
        <f t="shared" si="6"/>
        <v>88.4</v>
      </c>
      <c r="M20" s="11">
        <f t="shared" si="7"/>
        <v>44.2</v>
      </c>
    </row>
    <row r="21" spans="1:13" ht="18" customHeight="1">
      <c r="A21" s="6">
        <v>16</v>
      </c>
      <c r="B21" s="6" t="s">
        <v>237</v>
      </c>
      <c r="C21" s="6">
        <v>86</v>
      </c>
      <c r="D21" s="6">
        <v>88.5</v>
      </c>
      <c r="E21" s="6">
        <v>89</v>
      </c>
      <c r="F21" s="6">
        <v>80</v>
      </c>
      <c r="G21" s="6">
        <v>83</v>
      </c>
      <c r="H21" s="6">
        <v>88</v>
      </c>
      <c r="I21" s="6">
        <v>86</v>
      </c>
      <c r="J21" s="6">
        <f t="shared" si="4"/>
        <v>89</v>
      </c>
      <c r="K21" s="6">
        <f t="shared" si="5"/>
        <v>80</v>
      </c>
      <c r="L21" s="11">
        <f t="shared" si="6"/>
        <v>86.3</v>
      </c>
      <c r="M21" s="11">
        <f t="shared" si="7"/>
        <v>43.15</v>
      </c>
    </row>
    <row r="22" spans="1:13" ht="18" customHeight="1">
      <c r="A22" s="6">
        <v>17</v>
      </c>
      <c r="B22" s="6" t="s">
        <v>70</v>
      </c>
      <c r="C22" s="6">
        <v>86</v>
      </c>
      <c r="D22" s="6">
        <v>83</v>
      </c>
      <c r="E22" s="6">
        <v>81</v>
      </c>
      <c r="F22" s="6">
        <v>83</v>
      </c>
      <c r="G22" s="6">
        <v>82</v>
      </c>
      <c r="H22" s="6">
        <v>85</v>
      </c>
      <c r="I22" s="6">
        <v>84.5</v>
      </c>
      <c r="J22" s="6">
        <f t="shared" si="4"/>
        <v>86</v>
      </c>
      <c r="K22" s="6">
        <f t="shared" si="5"/>
        <v>81</v>
      </c>
      <c r="L22" s="11">
        <f t="shared" si="6"/>
        <v>83.5</v>
      </c>
      <c r="M22" s="11">
        <f t="shared" si="7"/>
        <v>41.75</v>
      </c>
    </row>
    <row r="23" spans="1:13" ht="18" customHeight="1">
      <c r="A23" s="6">
        <v>18</v>
      </c>
      <c r="B23" s="6" t="s">
        <v>238</v>
      </c>
      <c r="C23" s="6">
        <v>85.5</v>
      </c>
      <c r="D23" s="6">
        <v>90</v>
      </c>
      <c r="E23" s="6">
        <v>88</v>
      </c>
      <c r="F23" s="6">
        <v>89</v>
      </c>
      <c r="G23" s="6">
        <v>85</v>
      </c>
      <c r="H23" s="6">
        <v>89</v>
      </c>
      <c r="I23" s="6">
        <v>86</v>
      </c>
      <c r="J23" s="6">
        <f t="shared" si="4"/>
        <v>90</v>
      </c>
      <c r="K23" s="6">
        <f t="shared" si="5"/>
        <v>85</v>
      </c>
      <c r="L23" s="11">
        <f t="shared" si="6"/>
        <v>87.5</v>
      </c>
      <c r="M23" s="11">
        <f t="shared" si="7"/>
        <v>43.75</v>
      </c>
    </row>
    <row r="24" spans="1:13" ht="18" customHeight="1">
      <c r="A24" s="6">
        <v>19</v>
      </c>
      <c r="B24" s="6" t="s">
        <v>239</v>
      </c>
      <c r="C24" s="6">
        <v>91</v>
      </c>
      <c r="D24" s="6">
        <v>93</v>
      </c>
      <c r="E24" s="6">
        <v>93</v>
      </c>
      <c r="F24" s="6">
        <v>93</v>
      </c>
      <c r="G24" s="6">
        <v>90</v>
      </c>
      <c r="H24" s="6">
        <v>92</v>
      </c>
      <c r="I24" s="6">
        <v>91.5</v>
      </c>
      <c r="J24" s="6">
        <f t="shared" si="4"/>
        <v>93</v>
      </c>
      <c r="K24" s="6">
        <f t="shared" si="5"/>
        <v>90</v>
      </c>
      <c r="L24" s="11">
        <f t="shared" si="6"/>
        <v>92.1</v>
      </c>
      <c r="M24" s="11">
        <f t="shared" si="7"/>
        <v>46.05</v>
      </c>
    </row>
    <row r="25" spans="1:13" ht="18" customHeight="1">
      <c r="A25" s="6">
        <v>20</v>
      </c>
      <c r="B25" s="6" t="s">
        <v>240</v>
      </c>
      <c r="C25" s="6">
        <v>83</v>
      </c>
      <c r="D25" s="6">
        <v>84</v>
      </c>
      <c r="E25" s="6">
        <v>85</v>
      </c>
      <c r="F25" s="6">
        <v>86</v>
      </c>
      <c r="G25" s="6">
        <v>84</v>
      </c>
      <c r="H25" s="6">
        <v>87</v>
      </c>
      <c r="I25" s="6">
        <v>86.5</v>
      </c>
      <c r="J25" s="6">
        <f t="shared" si="4"/>
        <v>87</v>
      </c>
      <c r="K25" s="6">
        <f t="shared" si="5"/>
        <v>83</v>
      </c>
      <c r="L25" s="11">
        <f t="shared" si="6"/>
        <v>85.1</v>
      </c>
      <c r="M25" s="11">
        <f t="shared" si="7"/>
        <v>42.55</v>
      </c>
    </row>
    <row r="26" spans="1:13" ht="18" customHeight="1">
      <c r="A26" s="6">
        <v>21</v>
      </c>
      <c r="B26" s="6" t="s">
        <v>241</v>
      </c>
      <c r="C26" s="6">
        <v>84</v>
      </c>
      <c r="D26" s="6">
        <v>89</v>
      </c>
      <c r="E26" s="6">
        <v>84</v>
      </c>
      <c r="F26" s="6">
        <v>89</v>
      </c>
      <c r="G26" s="6">
        <v>83</v>
      </c>
      <c r="H26" s="6">
        <v>86</v>
      </c>
      <c r="I26" s="6">
        <v>87</v>
      </c>
      <c r="J26" s="6">
        <f t="shared" si="4"/>
        <v>89</v>
      </c>
      <c r="K26" s="6">
        <f t="shared" si="5"/>
        <v>83</v>
      </c>
      <c r="L26" s="11">
        <f t="shared" si="6"/>
        <v>86</v>
      </c>
      <c r="M26" s="11">
        <f t="shared" si="7"/>
        <v>43</v>
      </c>
    </row>
    <row r="27" spans="1:13" ht="18" customHeight="1">
      <c r="A27" s="6">
        <v>22</v>
      </c>
      <c r="B27" s="6" t="s">
        <v>242</v>
      </c>
      <c r="C27" s="6">
        <v>86.5</v>
      </c>
      <c r="D27" s="6">
        <v>84</v>
      </c>
      <c r="E27" s="6">
        <v>84</v>
      </c>
      <c r="F27" s="6">
        <v>84</v>
      </c>
      <c r="G27" s="6">
        <v>87</v>
      </c>
      <c r="H27" s="6">
        <v>87</v>
      </c>
      <c r="I27" s="6">
        <v>85.5</v>
      </c>
      <c r="J27" s="6">
        <f t="shared" si="4"/>
        <v>87</v>
      </c>
      <c r="K27" s="6">
        <f t="shared" si="5"/>
        <v>84</v>
      </c>
      <c r="L27" s="11">
        <f t="shared" si="6"/>
        <v>85.4</v>
      </c>
      <c r="M27" s="11">
        <f t="shared" si="7"/>
        <v>42.7</v>
      </c>
    </row>
    <row r="28" spans="1:13" ht="18" customHeight="1">
      <c r="A28" s="6">
        <v>23</v>
      </c>
      <c r="B28" s="6" t="s">
        <v>243</v>
      </c>
      <c r="C28" s="6">
        <v>85</v>
      </c>
      <c r="D28" s="6">
        <v>83</v>
      </c>
      <c r="E28" s="6">
        <v>85</v>
      </c>
      <c r="F28" s="6">
        <v>88</v>
      </c>
      <c r="G28" s="6">
        <v>85</v>
      </c>
      <c r="H28" s="6">
        <v>84</v>
      </c>
      <c r="I28" s="6">
        <v>85.5</v>
      </c>
      <c r="J28" s="6">
        <f t="shared" si="4"/>
        <v>88</v>
      </c>
      <c r="K28" s="6">
        <f t="shared" si="5"/>
        <v>83</v>
      </c>
      <c r="L28" s="11">
        <f t="shared" si="6"/>
        <v>84.9</v>
      </c>
      <c r="M28" s="11">
        <f t="shared" si="7"/>
        <v>42.45</v>
      </c>
    </row>
    <row r="29" spans="1:13" ht="18" customHeight="1">
      <c r="A29" s="6">
        <v>24</v>
      </c>
      <c r="B29" s="6" t="s">
        <v>244</v>
      </c>
      <c r="C29" s="6">
        <v>87.5</v>
      </c>
      <c r="D29" s="6">
        <v>81</v>
      </c>
      <c r="E29" s="6">
        <v>82</v>
      </c>
      <c r="F29" s="6">
        <v>82</v>
      </c>
      <c r="G29" s="6">
        <v>80</v>
      </c>
      <c r="H29" s="6">
        <v>80</v>
      </c>
      <c r="I29" s="6">
        <v>85</v>
      </c>
      <c r="J29" s="6">
        <f t="shared" si="4"/>
        <v>87.5</v>
      </c>
      <c r="K29" s="6">
        <f t="shared" si="5"/>
        <v>80</v>
      </c>
      <c r="L29" s="11">
        <f t="shared" si="6"/>
        <v>82</v>
      </c>
      <c r="M29" s="11">
        <f t="shared" si="7"/>
        <v>41</v>
      </c>
    </row>
    <row r="30" spans="1:13" ht="18" customHeight="1">
      <c r="A30" s="6">
        <v>25</v>
      </c>
      <c r="B30" s="6" t="s">
        <v>245</v>
      </c>
      <c r="C30" s="6">
        <v>84.5</v>
      </c>
      <c r="D30" s="6">
        <v>82</v>
      </c>
      <c r="E30" s="6">
        <v>80</v>
      </c>
      <c r="F30" s="6">
        <v>81</v>
      </c>
      <c r="G30" s="6">
        <v>82</v>
      </c>
      <c r="H30" s="6">
        <v>85</v>
      </c>
      <c r="I30" s="6">
        <v>85.5</v>
      </c>
      <c r="J30" s="6">
        <f t="shared" si="4"/>
        <v>85.5</v>
      </c>
      <c r="K30" s="6">
        <f t="shared" si="5"/>
        <v>80</v>
      </c>
      <c r="L30" s="11">
        <f t="shared" si="6"/>
        <v>82.9</v>
      </c>
      <c r="M30" s="11">
        <f t="shared" si="7"/>
        <v>41.45</v>
      </c>
    </row>
    <row r="31" spans="1:13" ht="18" customHeight="1">
      <c r="A31" s="6">
        <v>26</v>
      </c>
      <c r="B31" s="6" t="s">
        <v>246</v>
      </c>
      <c r="C31" s="6">
        <v>85</v>
      </c>
      <c r="D31" s="6">
        <v>81</v>
      </c>
      <c r="E31" s="6">
        <v>80</v>
      </c>
      <c r="F31" s="6">
        <v>79</v>
      </c>
      <c r="G31" s="6">
        <v>82</v>
      </c>
      <c r="H31" s="6">
        <v>82</v>
      </c>
      <c r="I31" s="6">
        <v>82</v>
      </c>
      <c r="J31" s="6">
        <f t="shared" si="4"/>
        <v>85</v>
      </c>
      <c r="K31" s="6">
        <f t="shared" si="5"/>
        <v>79</v>
      </c>
      <c r="L31" s="11">
        <f t="shared" si="6"/>
        <v>81.4</v>
      </c>
      <c r="M31" s="11">
        <f t="shared" si="7"/>
        <v>40.7</v>
      </c>
    </row>
    <row r="32" spans="1:13" ht="18" customHeight="1">
      <c r="A32" s="6">
        <v>27</v>
      </c>
      <c r="B32" s="6" t="s">
        <v>247</v>
      </c>
      <c r="C32" s="6">
        <v>90</v>
      </c>
      <c r="D32" s="6">
        <v>91</v>
      </c>
      <c r="E32" s="6">
        <v>90</v>
      </c>
      <c r="F32" s="6">
        <v>88</v>
      </c>
      <c r="G32" s="6">
        <v>89</v>
      </c>
      <c r="H32" s="6">
        <v>89</v>
      </c>
      <c r="I32" s="6">
        <v>92</v>
      </c>
      <c r="J32" s="6">
        <f t="shared" si="4"/>
        <v>92</v>
      </c>
      <c r="K32" s="6">
        <f t="shared" si="5"/>
        <v>88</v>
      </c>
      <c r="L32" s="11">
        <f t="shared" si="6"/>
        <v>89.8</v>
      </c>
      <c r="M32" s="11">
        <f t="shared" si="7"/>
        <v>44.9</v>
      </c>
    </row>
    <row r="33" spans="1:13" ht="18" customHeight="1">
      <c r="A33" s="6">
        <v>28</v>
      </c>
      <c r="B33" s="6" t="s">
        <v>248</v>
      </c>
      <c r="C33" s="6">
        <v>91</v>
      </c>
      <c r="D33" s="6">
        <v>89</v>
      </c>
      <c r="E33" s="6">
        <v>89</v>
      </c>
      <c r="F33" s="6">
        <v>87</v>
      </c>
      <c r="G33" s="6">
        <v>91</v>
      </c>
      <c r="H33" s="6">
        <v>90</v>
      </c>
      <c r="I33" s="6">
        <v>89.5</v>
      </c>
      <c r="J33" s="6">
        <f t="shared" si="4"/>
        <v>91</v>
      </c>
      <c r="K33" s="6">
        <f t="shared" si="5"/>
        <v>87</v>
      </c>
      <c r="L33" s="11">
        <f t="shared" si="6"/>
        <v>89.7</v>
      </c>
      <c r="M33" s="11">
        <f t="shared" si="7"/>
        <v>44.85</v>
      </c>
    </row>
    <row r="34" spans="1:13" ht="18" customHeight="1">
      <c r="A34" s="6">
        <v>29</v>
      </c>
      <c r="B34" s="6" t="s">
        <v>249</v>
      </c>
      <c r="C34" s="6">
        <v>88.5</v>
      </c>
      <c r="D34" s="6">
        <v>89.5</v>
      </c>
      <c r="E34" s="6">
        <v>88</v>
      </c>
      <c r="F34" s="6">
        <v>87</v>
      </c>
      <c r="G34" s="6">
        <v>88</v>
      </c>
      <c r="H34" s="6">
        <v>88</v>
      </c>
      <c r="I34" s="6">
        <v>89</v>
      </c>
      <c r="J34" s="6">
        <f t="shared" si="4"/>
        <v>89.5</v>
      </c>
      <c r="K34" s="6">
        <f t="shared" si="5"/>
        <v>87</v>
      </c>
      <c r="L34" s="11">
        <f t="shared" si="6"/>
        <v>88.3</v>
      </c>
      <c r="M34" s="11">
        <f t="shared" si="7"/>
        <v>44.15</v>
      </c>
    </row>
    <row r="35" spans="1:13" ht="18" customHeight="1">
      <c r="A35" s="6">
        <v>30</v>
      </c>
      <c r="B35" s="6" t="s">
        <v>250</v>
      </c>
      <c r="C35" s="6">
        <v>83</v>
      </c>
      <c r="D35" s="6">
        <v>85</v>
      </c>
      <c r="E35" s="6">
        <v>83</v>
      </c>
      <c r="F35" s="6">
        <v>83</v>
      </c>
      <c r="G35" s="6">
        <v>84</v>
      </c>
      <c r="H35" s="6">
        <v>85</v>
      </c>
      <c r="I35" s="6">
        <v>87.5</v>
      </c>
      <c r="J35" s="6">
        <f t="shared" si="4"/>
        <v>87.5</v>
      </c>
      <c r="K35" s="6">
        <f t="shared" si="5"/>
        <v>83</v>
      </c>
      <c r="L35" s="11">
        <f t="shared" si="6"/>
        <v>84</v>
      </c>
      <c r="M35" s="11">
        <f t="shared" si="7"/>
        <v>42</v>
      </c>
    </row>
    <row r="36" spans="1:13" ht="18" customHeight="1">
      <c r="A36" s="6">
        <v>31</v>
      </c>
      <c r="B36" s="6" t="s">
        <v>251</v>
      </c>
      <c r="C36" s="6">
        <v>86</v>
      </c>
      <c r="D36" s="6">
        <v>82</v>
      </c>
      <c r="E36" s="6">
        <v>83</v>
      </c>
      <c r="F36" s="6">
        <v>82</v>
      </c>
      <c r="G36" s="6">
        <v>83</v>
      </c>
      <c r="H36" s="6">
        <v>86</v>
      </c>
      <c r="I36" s="6">
        <v>85.5</v>
      </c>
      <c r="J36" s="6">
        <f t="shared" si="4"/>
        <v>86</v>
      </c>
      <c r="K36" s="6">
        <f t="shared" si="5"/>
        <v>82</v>
      </c>
      <c r="L36" s="11">
        <f t="shared" si="6"/>
        <v>83.9</v>
      </c>
      <c r="M36" s="11">
        <f t="shared" si="7"/>
        <v>41.95</v>
      </c>
    </row>
    <row r="37" spans="1:13" ht="18" customHeight="1">
      <c r="A37" s="6">
        <v>32</v>
      </c>
      <c r="B37" s="6" t="s">
        <v>252</v>
      </c>
      <c r="C37" s="6">
        <v>89</v>
      </c>
      <c r="D37" s="6">
        <v>87</v>
      </c>
      <c r="E37" s="6">
        <v>86</v>
      </c>
      <c r="F37" s="6">
        <v>83</v>
      </c>
      <c r="G37" s="6">
        <v>87</v>
      </c>
      <c r="H37" s="6">
        <v>88</v>
      </c>
      <c r="I37" s="6">
        <v>86.5</v>
      </c>
      <c r="J37" s="6">
        <f t="shared" si="4"/>
        <v>89</v>
      </c>
      <c r="K37" s="6">
        <f t="shared" si="5"/>
        <v>83</v>
      </c>
      <c r="L37" s="11">
        <f t="shared" si="6"/>
        <v>86.9</v>
      </c>
      <c r="M37" s="11">
        <f t="shared" si="7"/>
        <v>43.45</v>
      </c>
    </row>
    <row r="38" spans="1:13" ht="18" customHeight="1">
      <c r="A38" s="6">
        <v>33</v>
      </c>
      <c r="B38" s="6" t="s">
        <v>253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f t="shared" si="4"/>
        <v>0</v>
      </c>
      <c r="K38" s="6">
        <f t="shared" si="5"/>
        <v>0</v>
      </c>
      <c r="L38" s="11">
        <f t="shared" si="6"/>
        <v>0</v>
      </c>
      <c r="M38" s="11">
        <f t="shared" si="7"/>
        <v>0</v>
      </c>
    </row>
    <row r="39" spans="1:13" ht="18" customHeight="1">
      <c r="A39" s="6">
        <v>34</v>
      </c>
      <c r="B39" s="6" t="s">
        <v>254</v>
      </c>
      <c r="C39" s="6">
        <v>84.5</v>
      </c>
      <c r="D39" s="6">
        <v>89</v>
      </c>
      <c r="E39" s="6">
        <v>85</v>
      </c>
      <c r="F39" s="6">
        <v>83</v>
      </c>
      <c r="G39" s="6">
        <v>87.5</v>
      </c>
      <c r="H39" s="6">
        <v>87</v>
      </c>
      <c r="I39" s="6">
        <v>86</v>
      </c>
      <c r="J39" s="6">
        <f t="shared" si="4"/>
        <v>89</v>
      </c>
      <c r="K39" s="6">
        <f t="shared" si="5"/>
        <v>83</v>
      </c>
      <c r="L39" s="11">
        <f t="shared" si="6"/>
        <v>86</v>
      </c>
      <c r="M39" s="11">
        <f t="shared" si="7"/>
        <v>43</v>
      </c>
    </row>
    <row r="40" spans="1:13" ht="18" customHeight="1">
      <c r="A40" s="6">
        <v>35</v>
      </c>
      <c r="B40" s="6" t="s">
        <v>255</v>
      </c>
      <c r="C40" s="6">
        <v>88</v>
      </c>
      <c r="D40" s="6">
        <v>90</v>
      </c>
      <c r="E40" s="6">
        <v>85</v>
      </c>
      <c r="F40" s="6">
        <v>82</v>
      </c>
      <c r="G40" s="6">
        <v>85</v>
      </c>
      <c r="H40" s="6">
        <v>85</v>
      </c>
      <c r="I40" s="6">
        <v>88.5</v>
      </c>
      <c r="J40" s="6">
        <f t="shared" si="4"/>
        <v>90</v>
      </c>
      <c r="K40" s="6">
        <f t="shared" si="5"/>
        <v>82</v>
      </c>
      <c r="L40" s="11">
        <f t="shared" si="6"/>
        <v>86.3</v>
      </c>
      <c r="M40" s="11">
        <f t="shared" si="7"/>
        <v>43.15</v>
      </c>
    </row>
    <row r="41" spans="1:13" ht="18" customHeight="1">
      <c r="A41" s="6">
        <v>36</v>
      </c>
      <c r="B41" s="6" t="s">
        <v>72</v>
      </c>
      <c r="C41" s="6">
        <v>82</v>
      </c>
      <c r="D41" s="6">
        <v>79</v>
      </c>
      <c r="E41" s="6">
        <v>80</v>
      </c>
      <c r="F41" s="6">
        <v>77</v>
      </c>
      <c r="G41" s="6">
        <v>79</v>
      </c>
      <c r="H41" s="6">
        <v>75</v>
      </c>
      <c r="I41" s="6">
        <v>78</v>
      </c>
      <c r="J41" s="6">
        <f t="shared" si="4"/>
        <v>82</v>
      </c>
      <c r="K41" s="6">
        <f t="shared" si="5"/>
        <v>75</v>
      </c>
      <c r="L41" s="11">
        <f t="shared" si="6"/>
        <v>78.6</v>
      </c>
      <c r="M41" s="11">
        <f t="shared" si="7"/>
        <v>39.3</v>
      </c>
    </row>
    <row r="42" spans="1:13" ht="18" customHeight="1">
      <c r="A42" s="6">
        <v>37</v>
      </c>
      <c r="B42" s="6" t="s">
        <v>256</v>
      </c>
      <c r="C42" s="6">
        <v>82</v>
      </c>
      <c r="D42" s="6">
        <v>87</v>
      </c>
      <c r="E42" s="6">
        <v>79</v>
      </c>
      <c r="F42" s="6">
        <v>80</v>
      </c>
      <c r="G42" s="6">
        <v>78</v>
      </c>
      <c r="H42" s="6">
        <v>84</v>
      </c>
      <c r="I42" s="6">
        <v>79</v>
      </c>
      <c r="J42" s="6">
        <f t="shared" si="4"/>
        <v>87</v>
      </c>
      <c r="K42" s="6">
        <f t="shared" si="5"/>
        <v>78</v>
      </c>
      <c r="L42" s="11">
        <f t="shared" si="6"/>
        <v>80.8</v>
      </c>
      <c r="M42" s="11">
        <f t="shared" si="7"/>
        <v>40.4</v>
      </c>
    </row>
    <row r="43" spans="1:13" ht="18" customHeight="1">
      <c r="A43" s="6">
        <v>38</v>
      </c>
      <c r="B43" s="6" t="s">
        <v>257</v>
      </c>
      <c r="C43" s="6"/>
      <c r="D43" s="6"/>
      <c r="E43" s="6"/>
      <c r="F43" s="6"/>
      <c r="G43" s="6"/>
      <c r="H43" s="6"/>
      <c r="I43" s="6"/>
      <c r="J43" s="6">
        <f t="shared" si="4"/>
        <v>0</v>
      </c>
      <c r="K43" s="6">
        <f t="shared" si="5"/>
        <v>0</v>
      </c>
      <c r="L43" s="11">
        <f t="shared" si="6"/>
        <v>0</v>
      </c>
      <c r="M43" s="11">
        <f t="shared" si="7"/>
        <v>0</v>
      </c>
    </row>
    <row r="44" spans="1:13" ht="18" customHeight="1">
      <c r="A44" s="6">
        <v>39</v>
      </c>
      <c r="B44" s="6" t="s">
        <v>258</v>
      </c>
      <c r="C44" s="6"/>
      <c r="D44" s="6"/>
      <c r="E44" s="6"/>
      <c r="F44" s="6"/>
      <c r="G44" s="6"/>
      <c r="H44" s="6"/>
      <c r="I44" s="6"/>
      <c r="J44" s="6">
        <f t="shared" si="4"/>
        <v>0</v>
      </c>
      <c r="K44" s="6">
        <f t="shared" si="5"/>
        <v>0</v>
      </c>
      <c r="L44" s="11">
        <f t="shared" si="6"/>
        <v>0</v>
      </c>
      <c r="M44" s="11">
        <f t="shared" si="7"/>
        <v>0</v>
      </c>
    </row>
    <row r="45" spans="1:13" ht="18" customHeight="1">
      <c r="A45" s="6">
        <v>40</v>
      </c>
      <c r="B45" s="6" t="s">
        <v>259</v>
      </c>
      <c r="C45" s="6"/>
      <c r="D45" s="6"/>
      <c r="E45" s="6"/>
      <c r="F45" s="6"/>
      <c r="G45" s="6"/>
      <c r="H45" s="6"/>
      <c r="I45" s="6"/>
      <c r="J45" s="6">
        <f t="shared" si="4"/>
        <v>0</v>
      </c>
      <c r="K45" s="6">
        <f t="shared" si="5"/>
        <v>0</v>
      </c>
      <c r="L45" s="11">
        <f t="shared" si="6"/>
        <v>0</v>
      </c>
      <c r="M45" s="11">
        <f t="shared" si="7"/>
        <v>0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workbookViewId="0" topLeftCell="A1">
      <selection activeCell="M17" sqref="M17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260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261</v>
      </c>
      <c r="D5" s="7" t="s">
        <v>262</v>
      </c>
      <c r="E5" s="7" t="s">
        <v>263</v>
      </c>
      <c r="F5" s="7" t="s">
        <v>264</v>
      </c>
      <c r="G5" s="7" t="s">
        <v>265</v>
      </c>
      <c r="H5" s="7" t="s">
        <v>266</v>
      </c>
      <c r="I5" s="7" t="s">
        <v>267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268</v>
      </c>
      <c r="C6" s="6">
        <v>85</v>
      </c>
      <c r="D6" s="6">
        <v>80</v>
      </c>
      <c r="E6" s="6">
        <v>80</v>
      </c>
      <c r="F6" s="6">
        <v>80</v>
      </c>
      <c r="G6" s="6">
        <v>82</v>
      </c>
      <c r="H6" s="6">
        <v>83</v>
      </c>
      <c r="I6" s="6">
        <v>78</v>
      </c>
      <c r="J6" s="6">
        <f aca="true" t="shared" si="0" ref="J6:J34">MAX(C6:I6)</f>
        <v>85</v>
      </c>
      <c r="K6" s="6">
        <f aca="true" t="shared" si="1" ref="K6:K34">MIN(C6:I6)</f>
        <v>78</v>
      </c>
      <c r="L6" s="11">
        <f aca="true" t="shared" si="2" ref="L6:L34">ROUND((C6+D6+E6+F6+G6+H6+I6-J6-K6)/5,2)</f>
        <v>81</v>
      </c>
      <c r="M6" s="11">
        <f aca="true" t="shared" si="3" ref="M6:M34">L6/2</f>
        <v>40.5</v>
      </c>
    </row>
    <row r="7" spans="1:13" s="2" customFormat="1" ht="18" customHeight="1">
      <c r="A7" s="6">
        <v>2</v>
      </c>
      <c r="B7" s="12" t="s">
        <v>269</v>
      </c>
      <c r="C7" s="6">
        <v>80</v>
      </c>
      <c r="D7" s="6">
        <v>65</v>
      </c>
      <c r="E7" s="6">
        <v>70.2</v>
      </c>
      <c r="F7" s="6">
        <v>70</v>
      </c>
      <c r="G7" s="6">
        <v>67</v>
      </c>
      <c r="H7" s="6">
        <v>76</v>
      </c>
      <c r="I7" s="6">
        <v>70</v>
      </c>
      <c r="J7" s="6">
        <f t="shared" si="0"/>
        <v>80</v>
      </c>
      <c r="K7" s="6">
        <f t="shared" si="1"/>
        <v>65</v>
      </c>
      <c r="L7" s="11">
        <f t="shared" si="2"/>
        <v>70.64</v>
      </c>
      <c r="M7" s="11">
        <f t="shared" si="3"/>
        <v>35.32</v>
      </c>
    </row>
    <row r="8" spans="1:13" s="2" customFormat="1" ht="18" customHeight="1">
      <c r="A8" s="6">
        <v>3</v>
      </c>
      <c r="B8" s="12" t="s">
        <v>270</v>
      </c>
      <c r="C8" s="6">
        <v>88</v>
      </c>
      <c r="D8" s="6">
        <v>78</v>
      </c>
      <c r="E8" s="6">
        <v>80</v>
      </c>
      <c r="F8" s="6">
        <v>83</v>
      </c>
      <c r="G8" s="6">
        <v>85</v>
      </c>
      <c r="H8" s="6">
        <v>78</v>
      </c>
      <c r="I8" s="6">
        <v>80</v>
      </c>
      <c r="J8" s="6">
        <f t="shared" si="0"/>
        <v>88</v>
      </c>
      <c r="K8" s="6">
        <f t="shared" si="1"/>
        <v>78</v>
      </c>
      <c r="L8" s="11">
        <f t="shared" si="2"/>
        <v>81.2</v>
      </c>
      <c r="M8" s="11">
        <f t="shared" si="3"/>
        <v>40.6</v>
      </c>
    </row>
    <row r="9" spans="1:13" s="2" customFormat="1" ht="18" customHeight="1">
      <c r="A9" s="6">
        <v>4</v>
      </c>
      <c r="B9" s="12" t="s">
        <v>271</v>
      </c>
      <c r="C9" s="6">
        <v>78</v>
      </c>
      <c r="D9" s="6">
        <v>62</v>
      </c>
      <c r="E9" s="6">
        <v>69.8</v>
      </c>
      <c r="F9" s="6">
        <v>70</v>
      </c>
      <c r="G9" s="6">
        <v>62</v>
      </c>
      <c r="H9" s="6">
        <v>69</v>
      </c>
      <c r="I9" s="6">
        <v>68</v>
      </c>
      <c r="J9" s="6">
        <f t="shared" si="0"/>
        <v>78</v>
      </c>
      <c r="K9" s="6">
        <f t="shared" si="1"/>
        <v>62</v>
      </c>
      <c r="L9" s="11">
        <f t="shared" si="2"/>
        <v>67.76</v>
      </c>
      <c r="M9" s="11">
        <f t="shared" si="3"/>
        <v>33.88</v>
      </c>
    </row>
    <row r="10" spans="1:13" s="2" customFormat="1" ht="18" customHeight="1">
      <c r="A10" s="6">
        <v>5</v>
      </c>
      <c r="B10" s="12" t="s">
        <v>272</v>
      </c>
      <c r="C10" s="6">
        <v>70</v>
      </c>
      <c r="D10" s="6">
        <v>80</v>
      </c>
      <c r="E10" s="6">
        <v>69.5</v>
      </c>
      <c r="F10" s="6">
        <v>67</v>
      </c>
      <c r="G10" s="6">
        <v>60</v>
      </c>
      <c r="H10" s="6">
        <v>71</v>
      </c>
      <c r="I10" s="6">
        <v>69</v>
      </c>
      <c r="J10" s="6">
        <f t="shared" si="0"/>
        <v>80</v>
      </c>
      <c r="K10" s="6">
        <f t="shared" si="1"/>
        <v>60</v>
      </c>
      <c r="L10" s="11">
        <f t="shared" si="2"/>
        <v>69.3</v>
      </c>
      <c r="M10" s="11">
        <f t="shared" si="3"/>
        <v>34.65</v>
      </c>
    </row>
    <row r="11" spans="1:13" s="2" customFormat="1" ht="18" customHeight="1">
      <c r="A11" s="6">
        <v>6</v>
      </c>
      <c r="B11" s="12" t="s">
        <v>273</v>
      </c>
      <c r="C11" s="6">
        <v>83</v>
      </c>
      <c r="D11" s="6">
        <v>84</v>
      </c>
      <c r="E11" s="6">
        <v>80</v>
      </c>
      <c r="F11" s="6">
        <v>80</v>
      </c>
      <c r="G11" s="6">
        <v>83</v>
      </c>
      <c r="H11" s="6">
        <v>80</v>
      </c>
      <c r="I11" s="6">
        <v>85</v>
      </c>
      <c r="J11" s="6">
        <f t="shared" si="0"/>
        <v>85</v>
      </c>
      <c r="K11" s="6">
        <f t="shared" si="1"/>
        <v>80</v>
      </c>
      <c r="L11" s="11">
        <f t="shared" si="2"/>
        <v>82</v>
      </c>
      <c r="M11" s="11">
        <f t="shared" si="3"/>
        <v>41</v>
      </c>
    </row>
    <row r="12" spans="1:13" s="2" customFormat="1" ht="18" customHeight="1">
      <c r="A12" s="6">
        <v>7</v>
      </c>
      <c r="B12" s="12" t="s">
        <v>274</v>
      </c>
      <c r="C12" s="6">
        <v>89</v>
      </c>
      <c r="D12" s="6">
        <v>85</v>
      </c>
      <c r="E12" s="6">
        <v>80.5</v>
      </c>
      <c r="F12" s="6">
        <v>81</v>
      </c>
      <c r="G12" s="6">
        <v>88</v>
      </c>
      <c r="H12" s="6">
        <v>82</v>
      </c>
      <c r="I12" s="6">
        <v>86</v>
      </c>
      <c r="J12" s="6">
        <f t="shared" si="0"/>
        <v>89</v>
      </c>
      <c r="K12" s="6">
        <f t="shared" si="1"/>
        <v>80.5</v>
      </c>
      <c r="L12" s="11">
        <f t="shared" si="2"/>
        <v>84.4</v>
      </c>
      <c r="M12" s="11">
        <f t="shared" si="3"/>
        <v>42.2</v>
      </c>
    </row>
    <row r="13" spans="1:13" ht="18" customHeight="1">
      <c r="A13" s="6">
        <v>8</v>
      </c>
      <c r="B13" s="12" t="s">
        <v>275</v>
      </c>
      <c r="C13" s="12">
        <v>84</v>
      </c>
      <c r="D13" s="12">
        <v>80</v>
      </c>
      <c r="E13" s="12">
        <v>80</v>
      </c>
      <c r="F13" s="12">
        <v>78</v>
      </c>
      <c r="G13" s="12">
        <v>79</v>
      </c>
      <c r="H13" s="12">
        <v>75</v>
      </c>
      <c r="I13" s="12">
        <v>78</v>
      </c>
      <c r="J13" s="6">
        <f t="shared" si="0"/>
        <v>84</v>
      </c>
      <c r="K13" s="6">
        <f t="shared" si="1"/>
        <v>75</v>
      </c>
      <c r="L13" s="11">
        <f t="shared" si="2"/>
        <v>79</v>
      </c>
      <c r="M13" s="11">
        <f t="shared" si="3"/>
        <v>39.5</v>
      </c>
    </row>
    <row r="14" spans="1:13" ht="18" customHeight="1">
      <c r="A14" s="6">
        <v>9</v>
      </c>
      <c r="B14" s="12" t="s">
        <v>276</v>
      </c>
      <c r="C14" s="12">
        <v>85</v>
      </c>
      <c r="D14" s="12">
        <v>88</v>
      </c>
      <c r="E14" s="12">
        <v>81</v>
      </c>
      <c r="F14" s="12">
        <v>79</v>
      </c>
      <c r="G14" s="12">
        <v>84</v>
      </c>
      <c r="H14" s="12">
        <v>80</v>
      </c>
      <c r="I14" s="12">
        <v>82</v>
      </c>
      <c r="J14" s="6">
        <f t="shared" si="0"/>
        <v>88</v>
      </c>
      <c r="K14" s="6">
        <f t="shared" si="1"/>
        <v>79</v>
      </c>
      <c r="L14" s="11">
        <f t="shared" si="2"/>
        <v>82.4</v>
      </c>
      <c r="M14" s="11">
        <f t="shared" si="3"/>
        <v>41.2</v>
      </c>
    </row>
    <row r="15" spans="1:13" ht="18" customHeight="1">
      <c r="A15" s="6">
        <v>10</v>
      </c>
      <c r="B15" s="12" t="s">
        <v>277</v>
      </c>
      <c r="C15" s="12">
        <v>86</v>
      </c>
      <c r="D15" s="12">
        <v>76</v>
      </c>
      <c r="E15" s="12">
        <v>81.6</v>
      </c>
      <c r="F15" s="12">
        <v>81</v>
      </c>
      <c r="G15" s="12">
        <v>81</v>
      </c>
      <c r="H15" s="12">
        <v>79</v>
      </c>
      <c r="I15" s="12">
        <v>81</v>
      </c>
      <c r="J15" s="6">
        <f t="shared" si="0"/>
        <v>86</v>
      </c>
      <c r="K15" s="6">
        <f t="shared" si="1"/>
        <v>76</v>
      </c>
      <c r="L15" s="11">
        <f t="shared" si="2"/>
        <v>80.72</v>
      </c>
      <c r="M15" s="11">
        <f t="shared" si="3"/>
        <v>40.36</v>
      </c>
    </row>
    <row r="16" spans="1:13" ht="18" customHeight="1">
      <c r="A16" s="6">
        <v>11</v>
      </c>
      <c r="B16" s="12" t="s">
        <v>278</v>
      </c>
      <c r="C16" s="12">
        <v>89</v>
      </c>
      <c r="D16" s="12">
        <v>82</v>
      </c>
      <c r="E16" s="12">
        <v>82.5</v>
      </c>
      <c r="F16" s="12">
        <v>85</v>
      </c>
      <c r="G16" s="12">
        <v>80</v>
      </c>
      <c r="H16" s="12">
        <v>79</v>
      </c>
      <c r="I16" s="12">
        <v>83</v>
      </c>
      <c r="J16" s="6">
        <f t="shared" si="0"/>
        <v>89</v>
      </c>
      <c r="K16" s="6">
        <f t="shared" si="1"/>
        <v>79</v>
      </c>
      <c r="L16" s="11">
        <f t="shared" si="2"/>
        <v>82.5</v>
      </c>
      <c r="M16" s="11">
        <f t="shared" si="3"/>
        <v>41.25</v>
      </c>
    </row>
    <row r="17" spans="1:13" ht="18" customHeight="1">
      <c r="A17" s="6">
        <v>12</v>
      </c>
      <c r="B17" s="12" t="s">
        <v>279</v>
      </c>
      <c r="C17" s="12">
        <v>86</v>
      </c>
      <c r="D17" s="12">
        <v>84</v>
      </c>
      <c r="E17" s="12">
        <v>80.2</v>
      </c>
      <c r="F17" s="12">
        <v>79</v>
      </c>
      <c r="G17" s="12">
        <v>87</v>
      </c>
      <c r="H17" s="12">
        <v>86</v>
      </c>
      <c r="I17" s="12">
        <v>77</v>
      </c>
      <c r="J17" s="6">
        <f t="shared" si="0"/>
        <v>87</v>
      </c>
      <c r="K17" s="6">
        <f t="shared" si="1"/>
        <v>77</v>
      </c>
      <c r="L17" s="11">
        <f t="shared" si="2"/>
        <v>83.04</v>
      </c>
      <c r="M17" s="11">
        <f t="shared" si="3"/>
        <v>41.52</v>
      </c>
    </row>
    <row r="18" spans="1:13" ht="18" customHeight="1">
      <c r="A18" s="6">
        <v>13</v>
      </c>
      <c r="B18" s="12" t="s">
        <v>280</v>
      </c>
      <c r="C18" s="12">
        <v>79</v>
      </c>
      <c r="D18" s="12">
        <v>77</v>
      </c>
      <c r="E18" s="12">
        <v>78.5</v>
      </c>
      <c r="F18" s="12">
        <v>79</v>
      </c>
      <c r="G18" s="12">
        <v>81</v>
      </c>
      <c r="H18" s="12">
        <v>77</v>
      </c>
      <c r="I18" s="12">
        <v>76</v>
      </c>
      <c r="J18" s="6">
        <f t="shared" si="0"/>
        <v>81</v>
      </c>
      <c r="K18" s="6">
        <f t="shared" si="1"/>
        <v>76</v>
      </c>
      <c r="L18" s="11">
        <f t="shared" si="2"/>
        <v>78.1</v>
      </c>
      <c r="M18" s="11">
        <f t="shared" si="3"/>
        <v>39.05</v>
      </c>
    </row>
    <row r="19" spans="1:13" ht="18" customHeight="1">
      <c r="A19" s="6">
        <v>14</v>
      </c>
      <c r="B19" s="12" t="s">
        <v>281</v>
      </c>
      <c r="C19" s="12"/>
      <c r="D19" s="12"/>
      <c r="E19" s="12"/>
      <c r="F19" s="12"/>
      <c r="G19" s="12"/>
      <c r="H19" s="12"/>
      <c r="I19" s="12"/>
      <c r="J19" s="6">
        <f t="shared" si="0"/>
        <v>0</v>
      </c>
      <c r="K19" s="6">
        <f t="shared" si="1"/>
        <v>0</v>
      </c>
      <c r="L19" s="11">
        <f t="shared" si="2"/>
        <v>0</v>
      </c>
      <c r="M19" s="11">
        <f t="shared" si="3"/>
        <v>0</v>
      </c>
    </row>
    <row r="20" spans="1:13" ht="18" customHeight="1">
      <c r="A20" s="6">
        <v>15</v>
      </c>
      <c r="B20" s="12" t="s">
        <v>282</v>
      </c>
      <c r="C20" s="12"/>
      <c r="D20" s="12"/>
      <c r="E20" s="12"/>
      <c r="F20" s="12"/>
      <c r="G20" s="12"/>
      <c r="H20" s="12"/>
      <c r="I20" s="12"/>
      <c r="J20" s="6">
        <f t="shared" si="0"/>
        <v>0</v>
      </c>
      <c r="K20" s="6">
        <f t="shared" si="1"/>
        <v>0</v>
      </c>
      <c r="L20" s="11">
        <f t="shared" si="2"/>
        <v>0</v>
      </c>
      <c r="M20" s="11">
        <f t="shared" si="3"/>
        <v>0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workbookViewId="0" topLeftCell="A19">
      <selection activeCell="G34" sqref="G34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283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284</v>
      </c>
      <c r="D5" s="7" t="s">
        <v>285</v>
      </c>
      <c r="E5" s="7" t="s">
        <v>286</v>
      </c>
      <c r="F5" s="7" t="s">
        <v>287</v>
      </c>
      <c r="G5" s="7" t="s">
        <v>288</v>
      </c>
      <c r="H5" s="7" t="s">
        <v>289</v>
      </c>
      <c r="I5" s="7" t="s">
        <v>290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291</v>
      </c>
      <c r="C6" s="6">
        <v>88.6</v>
      </c>
      <c r="D6" s="6">
        <v>87.3</v>
      </c>
      <c r="E6" s="6">
        <v>85.6</v>
      </c>
      <c r="F6" s="6">
        <v>90</v>
      </c>
      <c r="G6" s="6">
        <v>85.4</v>
      </c>
      <c r="H6" s="6">
        <v>88.5</v>
      </c>
      <c r="I6" s="6">
        <v>84.5</v>
      </c>
      <c r="J6" s="6">
        <f aca="true" t="shared" si="0" ref="J6:J34">MAX(C6:I6)</f>
        <v>90</v>
      </c>
      <c r="K6" s="6">
        <f aca="true" t="shared" si="1" ref="K6:K34">MIN(C6:I6)</f>
        <v>84.5</v>
      </c>
      <c r="L6" s="11">
        <f aca="true" t="shared" si="2" ref="L6:L34">ROUND((C6+D6+E6+F6+G6+H6+I6-J6-K6)/5,2)</f>
        <v>87.08</v>
      </c>
      <c r="M6" s="11">
        <f aca="true" t="shared" si="3" ref="M6:M34">L6/2</f>
        <v>43.54</v>
      </c>
    </row>
    <row r="7" spans="1:13" s="2" customFormat="1" ht="18" customHeight="1">
      <c r="A7" s="6">
        <v>2</v>
      </c>
      <c r="B7" s="12" t="s">
        <v>292</v>
      </c>
      <c r="C7" s="6">
        <v>84.2</v>
      </c>
      <c r="D7" s="6">
        <v>83.2</v>
      </c>
      <c r="E7" s="6">
        <v>85</v>
      </c>
      <c r="F7" s="6">
        <v>86.5</v>
      </c>
      <c r="G7" s="6">
        <v>87.2</v>
      </c>
      <c r="H7" s="6">
        <v>85.5</v>
      </c>
      <c r="I7" s="6">
        <v>84.4</v>
      </c>
      <c r="J7" s="6">
        <f t="shared" si="0"/>
        <v>87.2</v>
      </c>
      <c r="K7" s="6">
        <f t="shared" si="1"/>
        <v>83.2</v>
      </c>
      <c r="L7" s="11">
        <f t="shared" si="2"/>
        <v>85.12</v>
      </c>
      <c r="M7" s="11">
        <f t="shared" si="3"/>
        <v>42.56</v>
      </c>
    </row>
    <row r="8" spans="1:13" s="2" customFormat="1" ht="18" customHeight="1">
      <c r="A8" s="6">
        <v>3</v>
      </c>
      <c r="B8" s="12" t="s">
        <v>293</v>
      </c>
      <c r="C8" s="6">
        <v>92.5</v>
      </c>
      <c r="D8" s="6">
        <v>86.8</v>
      </c>
      <c r="E8" s="6">
        <v>90.2</v>
      </c>
      <c r="F8" s="6">
        <v>90.5</v>
      </c>
      <c r="G8" s="6">
        <v>90</v>
      </c>
      <c r="H8" s="6">
        <v>88.8</v>
      </c>
      <c r="I8" s="6">
        <v>91.3</v>
      </c>
      <c r="J8" s="6">
        <f t="shared" si="0"/>
        <v>92.5</v>
      </c>
      <c r="K8" s="6">
        <f t="shared" si="1"/>
        <v>86.8</v>
      </c>
      <c r="L8" s="11">
        <f t="shared" si="2"/>
        <v>90.16</v>
      </c>
      <c r="M8" s="11">
        <f t="shared" si="3"/>
        <v>45.08</v>
      </c>
    </row>
    <row r="9" spans="1:13" s="2" customFormat="1" ht="18" customHeight="1">
      <c r="A9" s="6">
        <v>4</v>
      </c>
      <c r="B9" s="12" t="s">
        <v>294</v>
      </c>
      <c r="C9" s="6">
        <v>88.9</v>
      </c>
      <c r="D9" s="6">
        <v>91.8</v>
      </c>
      <c r="E9" s="6">
        <v>87</v>
      </c>
      <c r="F9" s="6">
        <v>84</v>
      </c>
      <c r="G9" s="6">
        <v>87</v>
      </c>
      <c r="H9" s="6">
        <v>85.8</v>
      </c>
      <c r="I9" s="6">
        <v>87.4</v>
      </c>
      <c r="J9" s="6">
        <f t="shared" si="0"/>
        <v>91.8</v>
      </c>
      <c r="K9" s="6">
        <f t="shared" si="1"/>
        <v>84</v>
      </c>
      <c r="L9" s="11">
        <f t="shared" si="2"/>
        <v>87.22</v>
      </c>
      <c r="M9" s="11">
        <f t="shared" si="3"/>
        <v>43.61</v>
      </c>
    </row>
    <row r="10" spans="1:13" s="2" customFormat="1" ht="18" customHeight="1">
      <c r="A10" s="6">
        <v>5</v>
      </c>
      <c r="B10" s="12" t="s">
        <v>295</v>
      </c>
      <c r="C10" s="6">
        <v>85.3</v>
      </c>
      <c r="D10" s="6">
        <v>87</v>
      </c>
      <c r="E10" s="6">
        <v>86.8</v>
      </c>
      <c r="F10" s="6">
        <v>84.2</v>
      </c>
      <c r="G10" s="6">
        <v>86</v>
      </c>
      <c r="H10" s="6">
        <v>86.5</v>
      </c>
      <c r="I10" s="6">
        <v>85.3</v>
      </c>
      <c r="J10" s="6">
        <f t="shared" si="0"/>
        <v>87</v>
      </c>
      <c r="K10" s="6">
        <f t="shared" si="1"/>
        <v>84.2</v>
      </c>
      <c r="L10" s="11">
        <f t="shared" si="2"/>
        <v>85.98</v>
      </c>
      <c r="M10" s="11">
        <f t="shared" si="3"/>
        <v>42.99</v>
      </c>
    </row>
    <row r="11" spans="1:13" s="2" customFormat="1" ht="18" customHeight="1">
      <c r="A11" s="6">
        <v>6</v>
      </c>
      <c r="B11" s="12" t="s">
        <v>296</v>
      </c>
      <c r="C11" s="6">
        <v>83.1</v>
      </c>
      <c r="D11" s="6">
        <v>84.2</v>
      </c>
      <c r="E11" s="6">
        <v>85.9</v>
      </c>
      <c r="F11" s="6">
        <v>84</v>
      </c>
      <c r="G11" s="6">
        <v>85</v>
      </c>
      <c r="H11" s="6">
        <v>84</v>
      </c>
      <c r="I11" s="6">
        <v>83.9</v>
      </c>
      <c r="J11" s="6">
        <f t="shared" si="0"/>
        <v>85.9</v>
      </c>
      <c r="K11" s="6">
        <f t="shared" si="1"/>
        <v>83.1</v>
      </c>
      <c r="L11" s="11">
        <f t="shared" si="2"/>
        <v>84.22</v>
      </c>
      <c r="M11" s="11">
        <f t="shared" si="3"/>
        <v>42.11</v>
      </c>
    </row>
    <row r="12" spans="1:13" s="2" customFormat="1" ht="18" customHeight="1">
      <c r="A12" s="6">
        <v>7</v>
      </c>
      <c r="B12" s="12" t="s">
        <v>297</v>
      </c>
      <c r="C12" s="6">
        <v>92.8</v>
      </c>
      <c r="D12" s="6">
        <v>94.2</v>
      </c>
      <c r="E12" s="6">
        <v>93.2</v>
      </c>
      <c r="F12" s="6">
        <v>94.5</v>
      </c>
      <c r="G12" s="6">
        <v>91</v>
      </c>
      <c r="H12" s="6">
        <v>93</v>
      </c>
      <c r="I12" s="6">
        <v>92</v>
      </c>
      <c r="J12" s="6">
        <f t="shared" si="0"/>
        <v>94.5</v>
      </c>
      <c r="K12" s="6">
        <f t="shared" si="1"/>
        <v>91</v>
      </c>
      <c r="L12" s="11">
        <f t="shared" si="2"/>
        <v>93.04</v>
      </c>
      <c r="M12" s="11">
        <f t="shared" si="3"/>
        <v>46.52</v>
      </c>
    </row>
    <row r="13" spans="1:13" ht="18" customHeight="1">
      <c r="A13" s="6">
        <v>8</v>
      </c>
      <c r="B13" s="6" t="s">
        <v>298</v>
      </c>
      <c r="C13" s="6">
        <v>91.7</v>
      </c>
      <c r="D13" s="6">
        <v>91.8</v>
      </c>
      <c r="E13" s="6">
        <v>89.3</v>
      </c>
      <c r="F13" s="6">
        <v>90.2</v>
      </c>
      <c r="G13" s="6">
        <v>89.5</v>
      </c>
      <c r="H13" s="6">
        <v>92</v>
      </c>
      <c r="I13" s="6">
        <v>90.3</v>
      </c>
      <c r="J13" s="6">
        <f t="shared" si="0"/>
        <v>92</v>
      </c>
      <c r="K13" s="6">
        <f t="shared" si="1"/>
        <v>89.3</v>
      </c>
      <c r="L13" s="11">
        <f t="shared" si="2"/>
        <v>90.7</v>
      </c>
      <c r="M13" s="11">
        <f t="shared" si="3"/>
        <v>45.35</v>
      </c>
    </row>
    <row r="14" spans="1:13" ht="18" customHeight="1">
      <c r="A14" s="6">
        <v>9</v>
      </c>
      <c r="B14" s="6" t="s">
        <v>299</v>
      </c>
      <c r="C14" s="6">
        <v>90.2</v>
      </c>
      <c r="D14" s="6">
        <v>93.3</v>
      </c>
      <c r="E14" s="6">
        <v>88.7</v>
      </c>
      <c r="F14" s="6">
        <v>89.6</v>
      </c>
      <c r="G14" s="6">
        <v>88</v>
      </c>
      <c r="H14" s="6">
        <v>91</v>
      </c>
      <c r="I14" s="6">
        <v>86</v>
      </c>
      <c r="J14" s="6">
        <f t="shared" si="0"/>
        <v>93.3</v>
      </c>
      <c r="K14" s="6">
        <f t="shared" si="1"/>
        <v>86</v>
      </c>
      <c r="L14" s="11">
        <f t="shared" si="2"/>
        <v>89.5</v>
      </c>
      <c r="M14" s="11">
        <f t="shared" si="3"/>
        <v>44.75</v>
      </c>
    </row>
    <row r="15" spans="1:13" ht="18" customHeight="1">
      <c r="A15" s="6">
        <v>10</v>
      </c>
      <c r="B15" s="6" t="s">
        <v>300</v>
      </c>
      <c r="C15" s="6">
        <v>90.8</v>
      </c>
      <c r="D15" s="6">
        <v>90.6</v>
      </c>
      <c r="E15" s="6">
        <v>90</v>
      </c>
      <c r="F15" s="6">
        <v>91</v>
      </c>
      <c r="G15" s="6">
        <v>90</v>
      </c>
      <c r="H15" s="6">
        <v>89.5</v>
      </c>
      <c r="I15" s="6">
        <v>88</v>
      </c>
      <c r="J15" s="6">
        <f t="shared" si="0"/>
        <v>91</v>
      </c>
      <c r="K15" s="6">
        <f t="shared" si="1"/>
        <v>88</v>
      </c>
      <c r="L15" s="11">
        <f t="shared" si="2"/>
        <v>90.18</v>
      </c>
      <c r="M15" s="11">
        <f t="shared" si="3"/>
        <v>45.09</v>
      </c>
    </row>
    <row r="16" spans="1:13" ht="18" customHeight="1">
      <c r="A16" s="6">
        <v>11</v>
      </c>
      <c r="B16" s="6" t="s">
        <v>301</v>
      </c>
      <c r="C16" s="6">
        <v>91.8</v>
      </c>
      <c r="D16" s="6">
        <v>94.2</v>
      </c>
      <c r="E16" s="6">
        <v>90.3</v>
      </c>
      <c r="F16" s="6">
        <v>93.5</v>
      </c>
      <c r="G16" s="6">
        <v>90.5</v>
      </c>
      <c r="H16" s="6">
        <v>89.8</v>
      </c>
      <c r="I16" s="6">
        <v>91.8</v>
      </c>
      <c r="J16" s="6">
        <f t="shared" si="0"/>
        <v>94.2</v>
      </c>
      <c r="K16" s="6">
        <f t="shared" si="1"/>
        <v>89.8</v>
      </c>
      <c r="L16" s="11">
        <f t="shared" si="2"/>
        <v>91.58</v>
      </c>
      <c r="M16" s="11">
        <f t="shared" si="3"/>
        <v>45.79</v>
      </c>
    </row>
    <row r="17" spans="1:13" ht="18" customHeight="1">
      <c r="A17" s="6">
        <v>12</v>
      </c>
      <c r="B17" s="6" t="s">
        <v>302</v>
      </c>
      <c r="C17" s="6">
        <v>89.2</v>
      </c>
      <c r="D17" s="6">
        <v>92.6</v>
      </c>
      <c r="E17" s="6">
        <v>90.6</v>
      </c>
      <c r="F17" s="6">
        <v>93</v>
      </c>
      <c r="G17" s="6">
        <v>90</v>
      </c>
      <c r="H17" s="6">
        <v>87</v>
      </c>
      <c r="I17" s="6">
        <v>87.8</v>
      </c>
      <c r="J17" s="6">
        <f t="shared" si="0"/>
        <v>93</v>
      </c>
      <c r="K17" s="6">
        <f t="shared" si="1"/>
        <v>87</v>
      </c>
      <c r="L17" s="11">
        <f t="shared" si="2"/>
        <v>90.04</v>
      </c>
      <c r="M17" s="11">
        <f t="shared" si="3"/>
        <v>45.02</v>
      </c>
    </row>
    <row r="18" spans="1:13" ht="18" customHeight="1">
      <c r="A18" s="6">
        <v>13</v>
      </c>
      <c r="B18" s="6" t="s">
        <v>303</v>
      </c>
      <c r="C18" s="6">
        <v>89.5</v>
      </c>
      <c r="D18" s="6">
        <v>90.8</v>
      </c>
      <c r="E18" s="6">
        <v>91</v>
      </c>
      <c r="F18" s="6">
        <v>90.2</v>
      </c>
      <c r="G18" s="6">
        <v>89</v>
      </c>
      <c r="H18" s="6">
        <v>84.5</v>
      </c>
      <c r="I18" s="6">
        <v>86</v>
      </c>
      <c r="J18" s="6">
        <f t="shared" si="0"/>
        <v>91</v>
      </c>
      <c r="K18" s="6">
        <f t="shared" si="1"/>
        <v>84.5</v>
      </c>
      <c r="L18" s="11">
        <f t="shared" si="2"/>
        <v>89.1</v>
      </c>
      <c r="M18" s="11">
        <f t="shared" si="3"/>
        <v>44.55</v>
      </c>
    </row>
    <row r="19" spans="1:13" ht="18" customHeight="1">
      <c r="A19" s="6">
        <v>14</v>
      </c>
      <c r="B19" s="6" t="s">
        <v>304</v>
      </c>
      <c r="C19" s="6">
        <v>90.2</v>
      </c>
      <c r="D19" s="6">
        <v>89.8</v>
      </c>
      <c r="E19" s="6">
        <v>89</v>
      </c>
      <c r="F19" s="6">
        <v>90.3</v>
      </c>
      <c r="G19" s="6">
        <v>88.5</v>
      </c>
      <c r="H19" s="6">
        <v>90</v>
      </c>
      <c r="I19" s="6">
        <v>87.7</v>
      </c>
      <c r="J19" s="6">
        <f t="shared" si="0"/>
        <v>90.3</v>
      </c>
      <c r="K19" s="6">
        <f t="shared" si="1"/>
        <v>87.7</v>
      </c>
      <c r="L19" s="11">
        <f t="shared" si="2"/>
        <v>89.5</v>
      </c>
      <c r="M19" s="11">
        <f t="shared" si="3"/>
        <v>44.75</v>
      </c>
    </row>
    <row r="20" spans="1:13" ht="18" customHeight="1">
      <c r="A20" s="6">
        <v>15</v>
      </c>
      <c r="B20" s="6" t="s">
        <v>305</v>
      </c>
      <c r="C20" s="6">
        <v>89.3</v>
      </c>
      <c r="D20" s="6">
        <v>86.3</v>
      </c>
      <c r="E20" s="6">
        <v>84</v>
      </c>
      <c r="F20" s="6">
        <v>85</v>
      </c>
      <c r="G20" s="6">
        <v>87</v>
      </c>
      <c r="H20" s="6">
        <v>91.8</v>
      </c>
      <c r="I20" s="6">
        <v>87.1</v>
      </c>
      <c r="J20" s="6">
        <f t="shared" si="0"/>
        <v>91.8</v>
      </c>
      <c r="K20" s="6">
        <f t="shared" si="1"/>
        <v>84</v>
      </c>
      <c r="L20" s="11">
        <f t="shared" si="2"/>
        <v>86.94</v>
      </c>
      <c r="M20" s="11">
        <f t="shared" si="3"/>
        <v>43.47</v>
      </c>
    </row>
    <row r="21" spans="1:13" ht="18" customHeight="1">
      <c r="A21" s="6">
        <v>16</v>
      </c>
      <c r="B21" s="6" t="s">
        <v>306</v>
      </c>
      <c r="C21" s="6">
        <v>87.5</v>
      </c>
      <c r="D21" s="6">
        <v>89.6</v>
      </c>
      <c r="E21" s="6">
        <v>88.9</v>
      </c>
      <c r="F21" s="6">
        <v>90.2</v>
      </c>
      <c r="G21" s="6">
        <v>89.2</v>
      </c>
      <c r="H21" s="6">
        <v>90.3</v>
      </c>
      <c r="I21" s="6">
        <v>90</v>
      </c>
      <c r="J21" s="6">
        <f t="shared" si="0"/>
        <v>90.3</v>
      </c>
      <c r="K21" s="6">
        <f t="shared" si="1"/>
        <v>87.5</v>
      </c>
      <c r="L21" s="11">
        <f t="shared" si="2"/>
        <v>89.58</v>
      </c>
      <c r="M21" s="11">
        <f t="shared" si="3"/>
        <v>44.79</v>
      </c>
    </row>
    <row r="22" spans="1:13" ht="18" customHeight="1">
      <c r="A22" s="6">
        <v>17</v>
      </c>
      <c r="B22" s="6" t="s">
        <v>307</v>
      </c>
      <c r="C22" s="6">
        <v>91.6</v>
      </c>
      <c r="D22" s="6">
        <v>90.5</v>
      </c>
      <c r="E22" s="6">
        <v>89.3</v>
      </c>
      <c r="F22" s="6">
        <v>91.2</v>
      </c>
      <c r="G22" s="6">
        <v>87.5</v>
      </c>
      <c r="H22" s="6">
        <v>92.2</v>
      </c>
      <c r="I22" s="6">
        <v>90.2</v>
      </c>
      <c r="J22" s="6">
        <f t="shared" si="0"/>
        <v>92.2</v>
      </c>
      <c r="K22" s="6">
        <f t="shared" si="1"/>
        <v>87.5</v>
      </c>
      <c r="L22" s="11">
        <f t="shared" si="2"/>
        <v>90.56</v>
      </c>
      <c r="M22" s="11">
        <f t="shared" si="3"/>
        <v>45.28</v>
      </c>
    </row>
    <row r="23" spans="1:13" ht="18" customHeight="1">
      <c r="A23" s="6">
        <v>18</v>
      </c>
      <c r="B23" s="6" t="s">
        <v>308</v>
      </c>
      <c r="C23" s="6">
        <v>89.8</v>
      </c>
      <c r="D23" s="6">
        <v>87</v>
      </c>
      <c r="E23" s="6">
        <v>88.2</v>
      </c>
      <c r="F23" s="6">
        <v>90</v>
      </c>
      <c r="G23" s="6">
        <v>87.6</v>
      </c>
      <c r="H23" s="6">
        <v>86.8</v>
      </c>
      <c r="I23" s="6">
        <v>86.8</v>
      </c>
      <c r="J23" s="6">
        <f t="shared" si="0"/>
        <v>90</v>
      </c>
      <c r="K23" s="6">
        <f t="shared" si="1"/>
        <v>86.8</v>
      </c>
      <c r="L23" s="11">
        <f t="shared" si="2"/>
        <v>87.88</v>
      </c>
      <c r="M23" s="11">
        <f t="shared" si="3"/>
        <v>43.94</v>
      </c>
    </row>
    <row r="24" spans="1:13" ht="18" customHeight="1">
      <c r="A24" s="6">
        <v>19</v>
      </c>
      <c r="B24" s="6" t="s">
        <v>309</v>
      </c>
      <c r="C24" s="6">
        <v>90.9</v>
      </c>
      <c r="D24" s="6">
        <v>88.8</v>
      </c>
      <c r="E24" s="6">
        <v>90.1</v>
      </c>
      <c r="F24" s="6">
        <v>90.2</v>
      </c>
      <c r="G24" s="6">
        <v>89.3</v>
      </c>
      <c r="H24" s="6">
        <v>88</v>
      </c>
      <c r="I24" s="6">
        <v>90.8</v>
      </c>
      <c r="J24" s="6">
        <f t="shared" si="0"/>
        <v>90.9</v>
      </c>
      <c r="K24" s="6">
        <f t="shared" si="1"/>
        <v>88</v>
      </c>
      <c r="L24" s="11">
        <f t="shared" si="2"/>
        <v>89.84</v>
      </c>
      <c r="M24" s="11">
        <f t="shared" si="3"/>
        <v>44.92</v>
      </c>
    </row>
    <row r="25" spans="1:13" ht="18" customHeight="1">
      <c r="A25" s="6">
        <v>20</v>
      </c>
      <c r="B25" s="6" t="s">
        <v>310</v>
      </c>
      <c r="C25" s="6">
        <v>88.6</v>
      </c>
      <c r="D25" s="6">
        <v>90.6</v>
      </c>
      <c r="E25" s="6">
        <v>87.7</v>
      </c>
      <c r="F25" s="6">
        <v>90.8</v>
      </c>
      <c r="G25" s="6">
        <v>90.3</v>
      </c>
      <c r="H25" s="6">
        <v>88.3</v>
      </c>
      <c r="I25" s="6">
        <v>88.5</v>
      </c>
      <c r="J25" s="6">
        <f t="shared" si="0"/>
        <v>90.8</v>
      </c>
      <c r="K25" s="6">
        <f t="shared" si="1"/>
        <v>87.7</v>
      </c>
      <c r="L25" s="11">
        <f t="shared" si="2"/>
        <v>89.26</v>
      </c>
      <c r="M25" s="11">
        <f t="shared" si="3"/>
        <v>44.63</v>
      </c>
    </row>
    <row r="26" spans="1:13" ht="18" customHeight="1">
      <c r="A26" s="6">
        <v>21</v>
      </c>
      <c r="B26" s="6" t="s">
        <v>311</v>
      </c>
      <c r="C26" s="6">
        <v>90.2</v>
      </c>
      <c r="D26" s="6">
        <v>90.3</v>
      </c>
      <c r="E26" s="6">
        <v>89.6</v>
      </c>
      <c r="F26" s="6">
        <v>90.6</v>
      </c>
      <c r="G26" s="6">
        <v>91.2</v>
      </c>
      <c r="H26" s="6">
        <v>90.5</v>
      </c>
      <c r="I26" s="6">
        <v>89.8</v>
      </c>
      <c r="J26" s="6">
        <f t="shared" si="0"/>
        <v>91.2</v>
      </c>
      <c r="K26" s="6">
        <f t="shared" si="1"/>
        <v>89.6</v>
      </c>
      <c r="L26" s="11">
        <f t="shared" si="2"/>
        <v>90.28</v>
      </c>
      <c r="M26" s="11">
        <f t="shared" si="3"/>
        <v>45.14</v>
      </c>
    </row>
    <row r="27" spans="1:13" ht="18" customHeight="1">
      <c r="A27" s="6">
        <v>22</v>
      </c>
      <c r="B27" s="6" t="s">
        <v>312</v>
      </c>
      <c r="C27" s="6">
        <v>92.1</v>
      </c>
      <c r="D27" s="6">
        <v>91.5</v>
      </c>
      <c r="E27" s="6">
        <v>90.8</v>
      </c>
      <c r="F27" s="6">
        <v>90</v>
      </c>
      <c r="G27" s="6">
        <v>91.3</v>
      </c>
      <c r="H27" s="6">
        <v>92.9</v>
      </c>
      <c r="I27" s="6">
        <v>90</v>
      </c>
      <c r="J27" s="6">
        <f t="shared" si="0"/>
        <v>92.9</v>
      </c>
      <c r="K27" s="6">
        <f t="shared" si="1"/>
        <v>90</v>
      </c>
      <c r="L27" s="11">
        <f t="shared" si="2"/>
        <v>91.14</v>
      </c>
      <c r="M27" s="11">
        <f t="shared" si="3"/>
        <v>45.57</v>
      </c>
    </row>
    <row r="28" spans="1:13" ht="18" customHeight="1">
      <c r="A28" s="6">
        <v>23</v>
      </c>
      <c r="B28" s="6" t="s">
        <v>313</v>
      </c>
      <c r="C28" s="6">
        <v>91.2</v>
      </c>
      <c r="D28" s="6">
        <v>94.3</v>
      </c>
      <c r="E28" s="6">
        <v>92</v>
      </c>
      <c r="F28" s="6">
        <v>91.3</v>
      </c>
      <c r="G28" s="6">
        <v>91.8</v>
      </c>
      <c r="H28" s="6">
        <v>94</v>
      </c>
      <c r="I28" s="6">
        <v>92.8</v>
      </c>
      <c r="J28" s="6">
        <f t="shared" si="0"/>
        <v>94.3</v>
      </c>
      <c r="K28" s="6">
        <f t="shared" si="1"/>
        <v>91.2</v>
      </c>
      <c r="L28" s="11">
        <f t="shared" si="2"/>
        <v>92.38</v>
      </c>
      <c r="M28" s="11">
        <f t="shared" si="3"/>
        <v>46.19</v>
      </c>
    </row>
    <row r="29" spans="1:13" ht="18" customHeight="1">
      <c r="A29" s="6">
        <v>24</v>
      </c>
      <c r="B29" s="6" t="s">
        <v>314</v>
      </c>
      <c r="C29" s="6"/>
      <c r="D29" s="6"/>
      <c r="E29" s="6"/>
      <c r="F29" s="6"/>
      <c r="G29" s="6"/>
      <c r="H29" s="6"/>
      <c r="I29" s="6"/>
      <c r="J29" s="6">
        <f t="shared" si="0"/>
        <v>0</v>
      </c>
      <c r="K29" s="6">
        <f t="shared" si="1"/>
        <v>0</v>
      </c>
      <c r="L29" s="11">
        <f t="shared" si="2"/>
        <v>0</v>
      </c>
      <c r="M29" s="11">
        <f t="shared" si="3"/>
        <v>0</v>
      </c>
    </row>
    <row r="30" spans="1:13" ht="18" customHeight="1">
      <c r="A30" s="6">
        <v>25</v>
      </c>
      <c r="B30" s="6" t="s">
        <v>315</v>
      </c>
      <c r="C30" s="6"/>
      <c r="D30" s="6"/>
      <c r="E30" s="6"/>
      <c r="F30" s="6"/>
      <c r="G30" s="6"/>
      <c r="H30" s="6"/>
      <c r="I30" s="6"/>
      <c r="J30" s="6">
        <f t="shared" si="0"/>
        <v>0</v>
      </c>
      <c r="K30" s="6">
        <f t="shared" si="1"/>
        <v>0</v>
      </c>
      <c r="L30" s="11">
        <f t="shared" si="2"/>
        <v>0</v>
      </c>
      <c r="M30" s="11">
        <f t="shared" si="3"/>
        <v>0</v>
      </c>
    </row>
    <row r="31" spans="1:13" ht="18" customHeight="1">
      <c r="A31" s="6">
        <v>26</v>
      </c>
      <c r="B31" s="6" t="s">
        <v>316</v>
      </c>
      <c r="C31" s="6"/>
      <c r="D31" s="6"/>
      <c r="E31" s="6"/>
      <c r="F31" s="6"/>
      <c r="G31" s="6"/>
      <c r="H31" s="6"/>
      <c r="I31" s="6"/>
      <c r="J31" s="6">
        <f t="shared" si="0"/>
        <v>0</v>
      </c>
      <c r="K31" s="6">
        <f t="shared" si="1"/>
        <v>0</v>
      </c>
      <c r="L31" s="11">
        <f t="shared" si="2"/>
        <v>0</v>
      </c>
      <c r="M31" s="11">
        <f t="shared" si="3"/>
        <v>0</v>
      </c>
    </row>
    <row r="32" spans="1:13" ht="18" customHeight="1">
      <c r="A32" s="6">
        <v>27</v>
      </c>
      <c r="B32" s="6" t="s">
        <v>317</v>
      </c>
      <c r="C32" s="6"/>
      <c r="D32" s="6"/>
      <c r="E32" s="6"/>
      <c r="F32" s="6"/>
      <c r="G32" s="6"/>
      <c r="H32" s="6"/>
      <c r="I32" s="6"/>
      <c r="J32" s="6">
        <f t="shared" si="0"/>
        <v>0</v>
      </c>
      <c r="K32" s="6">
        <f t="shared" si="1"/>
        <v>0</v>
      </c>
      <c r="L32" s="11">
        <f t="shared" si="2"/>
        <v>0</v>
      </c>
      <c r="M32" s="11">
        <f t="shared" si="3"/>
        <v>0</v>
      </c>
    </row>
  </sheetData>
  <sheetProtection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workbookViewId="0" topLeftCell="A16">
      <selection activeCell="I25" sqref="I25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318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319</v>
      </c>
      <c r="D5" s="7" t="s">
        <v>320</v>
      </c>
      <c r="E5" s="7" t="s">
        <v>321</v>
      </c>
      <c r="F5" s="7" t="s">
        <v>322</v>
      </c>
      <c r="G5" s="7" t="s">
        <v>323</v>
      </c>
      <c r="H5" s="7" t="s">
        <v>324</v>
      </c>
      <c r="I5" s="7" t="s">
        <v>325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326</v>
      </c>
      <c r="C6" s="6">
        <v>88.5</v>
      </c>
      <c r="D6" s="6">
        <v>84</v>
      </c>
      <c r="E6" s="6">
        <v>89.5</v>
      </c>
      <c r="F6" s="6">
        <v>87</v>
      </c>
      <c r="G6" s="6">
        <v>87</v>
      </c>
      <c r="H6" s="6">
        <v>87</v>
      </c>
      <c r="I6" s="6">
        <v>86.5</v>
      </c>
      <c r="J6" s="6">
        <f aca="true" t="shared" si="0" ref="J6:J32">MAX(C6:I6)</f>
        <v>89.5</v>
      </c>
      <c r="K6" s="6">
        <f aca="true" t="shared" si="1" ref="K6:K32">MIN(C6:I6)</f>
        <v>84</v>
      </c>
      <c r="L6" s="11">
        <f aca="true" t="shared" si="2" ref="L6:L32">ROUND((C6+D6+E6+F6+G6+H6+I6-J6-K6)/5,2)</f>
        <v>87.2</v>
      </c>
      <c r="M6" s="11">
        <f aca="true" t="shared" si="3" ref="M6:M32">L6/2</f>
        <v>43.6</v>
      </c>
    </row>
    <row r="7" spans="1:13" s="2" customFormat="1" ht="18" customHeight="1">
      <c r="A7" s="6">
        <v>2</v>
      </c>
      <c r="B7" s="12" t="s">
        <v>327</v>
      </c>
      <c r="C7" s="6">
        <v>89.4</v>
      </c>
      <c r="D7" s="6">
        <v>87</v>
      </c>
      <c r="E7" s="6">
        <v>90.8</v>
      </c>
      <c r="F7" s="6">
        <v>90</v>
      </c>
      <c r="G7" s="6">
        <v>91.5</v>
      </c>
      <c r="H7" s="6">
        <v>88.5</v>
      </c>
      <c r="I7" s="6">
        <v>91</v>
      </c>
      <c r="J7" s="6">
        <f t="shared" si="0"/>
        <v>91.5</v>
      </c>
      <c r="K7" s="6">
        <f t="shared" si="1"/>
        <v>87</v>
      </c>
      <c r="L7" s="11">
        <f t="shared" si="2"/>
        <v>89.94</v>
      </c>
      <c r="M7" s="11">
        <f t="shared" si="3"/>
        <v>44.97</v>
      </c>
    </row>
    <row r="8" spans="1:13" s="2" customFormat="1" ht="18" customHeight="1">
      <c r="A8" s="6">
        <v>3</v>
      </c>
      <c r="B8" s="12" t="s">
        <v>328</v>
      </c>
      <c r="C8" s="6">
        <v>74.8</v>
      </c>
      <c r="D8" s="6">
        <v>75</v>
      </c>
      <c r="E8" s="6">
        <v>75</v>
      </c>
      <c r="F8" s="6">
        <v>84</v>
      </c>
      <c r="G8" s="6">
        <v>78</v>
      </c>
      <c r="H8" s="6">
        <v>81</v>
      </c>
      <c r="I8" s="6">
        <v>75</v>
      </c>
      <c r="J8" s="6">
        <f t="shared" si="0"/>
        <v>84</v>
      </c>
      <c r="K8" s="6">
        <f t="shared" si="1"/>
        <v>74.8</v>
      </c>
      <c r="L8" s="11">
        <f t="shared" si="2"/>
        <v>76.8</v>
      </c>
      <c r="M8" s="11">
        <f t="shared" si="3"/>
        <v>38.4</v>
      </c>
    </row>
    <row r="9" spans="1:13" s="2" customFormat="1" ht="18" customHeight="1">
      <c r="A9" s="6">
        <v>4</v>
      </c>
      <c r="B9" s="12" t="s">
        <v>329</v>
      </c>
      <c r="C9" s="6">
        <v>87.8</v>
      </c>
      <c r="D9" s="6">
        <v>85.5</v>
      </c>
      <c r="E9" s="6">
        <v>89</v>
      </c>
      <c r="F9" s="6">
        <v>88.5</v>
      </c>
      <c r="G9" s="6">
        <v>90</v>
      </c>
      <c r="H9" s="6">
        <v>83</v>
      </c>
      <c r="I9" s="6">
        <v>89.8</v>
      </c>
      <c r="J9" s="6">
        <f t="shared" si="0"/>
        <v>90</v>
      </c>
      <c r="K9" s="6">
        <f t="shared" si="1"/>
        <v>83</v>
      </c>
      <c r="L9" s="11">
        <f t="shared" si="2"/>
        <v>88.12</v>
      </c>
      <c r="M9" s="11">
        <f t="shared" si="3"/>
        <v>44.06</v>
      </c>
    </row>
    <row r="10" spans="1:13" s="2" customFormat="1" ht="18" customHeight="1">
      <c r="A10" s="6">
        <v>5</v>
      </c>
      <c r="B10" s="12" t="s">
        <v>330</v>
      </c>
      <c r="C10" s="6">
        <v>90.2</v>
      </c>
      <c r="D10" s="6">
        <v>84</v>
      </c>
      <c r="E10" s="6">
        <v>88</v>
      </c>
      <c r="F10" s="6">
        <v>85.5</v>
      </c>
      <c r="G10" s="6">
        <v>84</v>
      </c>
      <c r="H10" s="6">
        <v>81.5</v>
      </c>
      <c r="I10" s="6">
        <v>90.8</v>
      </c>
      <c r="J10" s="6">
        <f t="shared" si="0"/>
        <v>90.8</v>
      </c>
      <c r="K10" s="6">
        <f t="shared" si="1"/>
        <v>81.5</v>
      </c>
      <c r="L10" s="11">
        <f t="shared" si="2"/>
        <v>86.34</v>
      </c>
      <c r="M10" s="11">
        <f t="shared" si="3"/>
        <v>43.17</v>
      </c>
    </row>
    <row r="11" spans="1:13" s="2" customFormat="1" ht="18" customHeight="1">
      <c r="A11" s="6">
        <v>6</v>
      </c>
      <c r="B11" s="12" t="s">
        <v>331</v>
      </c>
      <c r="C11" s="6">
        <v>68.5</v>
      </c>
      <c r="D11" s="6">
        <v>65</v>
      </c>
      <c r="E11" s="6">
        <v>75</v>
      </c>
      <c r="F11" s="6">
        <v>79</v>
      </c>
      <c r="G11" s="6">
        <v>60</v>
      </c>
      <c r="H11" s="6">
        <v>66</v>
      </c>
      <c r="I11" s="6">
        <v>70</v>
      </c>
      <c r="J11" s="6">
        <f t="shared" si="0"/>
        <v>79</v>
      </c>
      <c r="K11" s="6">
        <f t="shared" si="1"/>
        <v>60</v>
      </c>
      <c r="L11" s="11">
        <f t="shared" si="2"/>
        <v>68.9</v>
      </c>
      <c r="M11" s="11">
        <f t="shared" si="3"/>
        <v>34.45</v>
      </c>
    </row>
    <row r="12" spans="1:13" s="2" customFormat="1" ht="18" customHeight="1">
      <c r="A12" s="6">
        <v>7</v>
      </c>
      <c r="B12" s="12" t="s">
        <v>332</v>
      </c>
      <c r="C12" s="6">
        <v>83.5</v>
      </c>
      <c r="D12" s="6">
        <v>83</v>
      </c>
      <c r="E12" s="6">
        <v>85</v>
      </c>
      <c r="F12" s="6">
        <v>88</v>
      </c>
      <c r="G12" s="6">
        <v>89</v>
      </c>
      <c r="H12" s="6">
        <v>84</v>
      </c>
      <c r="I12" s="6">
        <v>89.5</v>
      </c>
      <c r="J12" s="6">
        <f t="shared" si="0"/>
        <v>89.5</v>
      </c>
      <c r="K12" s="6">
        <f t="shared" si="1"/>
        <v>83</v>
      </c>
      <c r="L12" s="11">
        <f t="shared" si="2"/>
        <v>85.9</v>
      </c>
      <c r="M12" s="11">
        <f t="shared" si="3"/>
        <v>42.95</v>
      </c>
    </row>
    <row r="13" spans="1:13" ht="18" customHeight="1">
      <c r="A13" s="6">
        <v>8</v>
      </c>
      <c r="B13" s="12" t="s">
        <v>333</v>
      </c>
      <c r="C13" s="12">
        <v>84.5</v>
      </c>
      <c r="D13" s="12">
        <v>82</v>
      </c>
      <c r="E13" s="12">
        <v>83</v>
      </c>
      <c r="F13" s="12">
        <v>86</v>
      </c>
      <c r="G13" s="12">
        <v>76</v>
      </c>
      <c r="H13" s="12">
        <v>82</v>
      </c>
      <c r="I13" s="12">
        <v>84</v>
      </c>
      <c r="J13" s="6">
        <f t="shared" si="0"/>
        <v>86</v>
      </c>
      <c r="K13" s="6">
        <f t="shared" si="1"/>
        <v>76</v>
      </c>
      <c r="L13" s="11">
        <f t="shared" si="2"/>
        <v>83.1</v>
      </c>
      <c r="M13" s="11">
        <f t="shared" si="3"/>
        <v>41.55</v>
      </c>
    </row>
    <row r="14" spans="1:13" ht="18" customHeight="1">
      <c r="A14" s="6">
        <v>9</v>
      </c>
      <c r="B14" s="12" t="s">
        <v>334</v>
      </c>
      <c r="C14" s="12">
        <v>91.6</v>
      </c>
      <c r="D14" s="12">
        <v>91.5</v>
      </c>
      <c r="E14" s="12">
        <v>90.5</v>
      </c>
      <c r="F14" s="12">
        <v>89</v>
      </c>
      <c r="G14" s="12">
        <v>88</v>
      </c>
      <c r="H14" s="12">
        <v>85.5</v>
      </c>
      <c r="I14" s="12">
        <v>90.9</v>
      </c>
      <c r="J14" s="6">
        <f t="shared" si="0"/>
        <v>91.6</v>
      </c>
      <c r="K14" s="6">
        <f t="shared" si="1"/>
        <v>85.5</v>
      </c>
      <c r="L14" s="11">
        <f t="shared" si="2"/>
        <v>89.98</v>
      </c>
      <c r="M14" s="11">
        <f t="shared" si="3"/>
        <v>44.99</v>
      </c>
    </row>
    <row r="15" spans="1:13" ht="18" customHeight="1">
      <c r="A15" s="6">
        <v>10</v>
      </c>
      <c r="B15" s="12" t="s">
        <v>335</v>
      </c>
      <c r="C15" s="12">
        <v>86.4</v>
      </c>
      <c r="D15" s="12">
        <v>81</v>
      </c>
      <c r="E15" s="12">
        <v>86</v>
      </c>
      <c r="F15" s="12">
        <v>88</v>
      </c>
      <c r="G15" s="12">
        <v>87</v>
      </c>
      <c r="H15" s="12">
        <v>84.5</v>
      </c>
      <c r="I15" s="12">
        <v>91.2</v>
      </c>
      <c r="J15" s="6">
        <f t="shared" si="0"/>
        <v>91.2</v>
      </c>
      <c r="K15" s="6">
        <f t="shared" si="1"/>
        <v>81</v>
      </c>
      <c r="L15" s="11">
        <f t="shared" si="2"/>
        <v>86.38</v>
      </c>
      <c r="M15" s="11">
        <f t="shared" si="3"/>
        <v>43.19</v>
      </c>
    </row>
    <row r="16" spans="1:13" ht="18" customHeight="1">
      <c r="A16" s="6">
        <v>11</v>
      </c>
      <c r="B16" s="12" t="s">
        <v>336</v>
      </c>
      <c r="C16" s="12">
        <v>82.3</v>
      </c>
      <c r="D16" s="12">
        <v>80</v>
      </c>
      <c r="E16" s="12">
        <v>78</v>
      </c>
      <c r="F16" s="12">
        <v>81</v>
      </c>
      <c r="G16" s="12">
        <v>85</v>
      </c>
      <c r="H16" s="12">
        <v>75</v>
      </c>
      <c r="I16" s="12">
        <v>74.5</v>
      </c>
      <c r="J16" s="6">
        <f t="shared" si="0"/>
        <v>85</v>
      </c>
      <c r="K16" s="6">
        <f t="shared" si="1"/>
        <v>74.5</v>
      </c>
      <c r="L16" s="11">
        <f t="shared" si="2"/>
        <v>79.26</v>
      </c>
      <c r="M16" s="11">
        <f t="shared" si="3"/>
        <v>39.63</v>
      </c>
    </row>
    <row r="17" spans="1:13" ht="18" customHeight="1">
      <c r="A17" s="6">
        <v>12</v>
      </c>
      <c r="B17" s="12" t="s">
        <v>337</v>
      </c>
      <c r="C17" s="12">
        <v>92.2</v>
      </c>
      <c r="D17" s="12">
        <v>81.5</v>
      </c>
      <c r="E17" s="12">
        <v>89</v>
      </c>
      <c r="F17" s="12">
        <v>86</v>
      </c>
      <c r="G17" s="12">
        <v>87.5</v>
      </c>
      <c r="H17" s="12">
        <v>91</v>
      </c>
      <c r="I17" s="12">
        <v>92</v>
      </c>
      <c r="J17" s="6">
        <f t="shared" si="0"/>
        <v>92.2</v>
      </c>
      <c r="K17" s="6">
        <f t="shared" si="1"/>
        <v>81.5</v>
      </c>
      <c r="L17" s="11">
        <f t="shared" si="2"/>
        <v>89.1</v>
      </c>
      <c r="M17" s="11">
        <f t="shared" si="3"/>
        <v>44.55</v>
      </c>
    </row>
    <row r="18" spans="1:13" ht="18" customHeight="1">
      <c r="A18" s="6">
        <v>13</v>
      </c>
      <c r="B18" s="12" t="s">
        <v>338</v>
      </c>
      <c r="C18" s="12">
        <v>88.2</v>
      </c>
      <c r="D18" s="12">
        <v>89</v>
      </c>
      <c r="E18" s="12">
        <v>90</v>
      </c>
      <c r="F18" s="12">
        <v>89</v>
      </c>
      <c r="G18" s="12">
        <v>80.5</v>
      </c>
      <c r="H18" s="12">
        <v>77</v>
      </c>
      <c r="I18" s="12">
        <v>87.8</v>
      </c>
      <c r="J18" s="6">
        <f t="shared" si="0"/>
        <v>90</v>
      </c>
      <c r="K18" s="6">
        <f t="shared" si="1"/>
        <v>77</v>
      </c>
      <c r="L18" s="11">
        <f t="shared" si="2"/>
        <v>86.9</v>
      </c>
      <c r="M18" s="11">
        <f t="shared" si="3"/>
        <v>43.45</v>
      </c>
    </row>
    <row r="19" spans="1:13" ht="18" customHeight="1">
      <c r="A19" s="6">
        <v>14</v>
      </c>
      <c r="B19" s="12" t="s">
        <v>339</v>
      </c>
      <c r="C19" s="12">
        <v>83.1</v>
      </c>
      <c r="D19" s="12">
        <v>79</v>
      </c>
      <c r="E19" s="12">
        <v>85</v>
      </c>
      <c r="F19" s="12">
        <v>84.5</v>
      </c>
      <c r="G19" s="12">
        <v>82</v>
      </c>
      <c r="H19" s="12">
        <v>86</v>
      </c>
      <c r="I19" s="12">
        <v>88</v>
      </c>
      <c r="J19" s="6">
        <f t="shared" si="0"/>
        <v>88</v>
      </c>
      <c r="K19" s="6">
        <f t="shared" si="1"/>
        <v>79</v>
      </c>
      <c r="L19" s="11">
        <f t="shared" si="2"/>
        <v>84.12</v>
      </c>
      <c r="M19" s="11">
        <f t="shared" si="3"/>
        <v>42.06</v>
      </c>
    </row>
    <row r="20" spans="1:13" ht="18" customHeight="1">
      <c r="A20" s="6">
        <v>15</v>
      </c>
      <c r="B20" s="12" t="s">
        <v>340</v>
      </c>
      <c r="C20" s="12">
        <v>90.1</v>
      </c>
      <c r="D20" s="12">
        <v>82.5</v>
      </c>
      <c r="E20" s="12">
        <v>87.5</v>
      </c>
      <c r="F20" s="12">
        <v>85</v>
      </c>
      <c r="G20" s="12">
        <v>85</v>
      </c>
      <c r="H20" s="12">
        <v>89</v>
      </c>
      <c r="I20" s="12">
        <v>90.2</v>
      </c>
      <c r="J20" s="6">
        <f t="shared" si="0"/>
        <v>90.2</v>
      </c>
      <c r="K20" s="6">
        <f t="shared" si="1"/>
        <v>82.5</v>
      </c>
      <c r="L20" s="11">
        <f t="shared" si="2"/>
        <v>87.32</v>
      </c>
      <c r="M20" s="11">
        <f t="shared" si="3"/>
        <v>43.66</v>
      </c>
    </row>
    <row r="21" spans="1:13" ht="18" customHeight="1">
      <c r="A21" s="6">
        <v>16</v>
      </c>
      <c r="B21" s="12" t="s">
        <v>341</v>
      </c>
      <c r="C21" s="12">
        <v>85.5</v>
      </c>
      <c r="D21" s="12">
        <v>83.5</v>
      </c>
      <c r="E21" s="12">
        <v>80</v>
      </c>
      <c r="F21" s="12">
        <v>87</v>
      </c>
      <c r="G21" s="12">
        <v>79</v>
      </c>
      <c r="H21" s="12">
        <v>89.5</v>
      </c>
      <c r="I21" s="12">
        <v>87</v>
      </c>
      <c r="J21" s="6">
        <f t="shared" si="0"/>
        <v>89.5</v>
      </c>
      <c r="K21" s="6">
        <f t="shared" si="1"/>
        <v>79</v>
      </c>
      <c r="L21" s="11">
        <f t="shared" si="2"/>
        <v>84.6</v>
      </c>
      <c r="M21" s="11">
        <f t="shared" si="3"/>
        <v>42.3</v>
      </c>
    </row>
    <row r="22" spans="1:13" ht="18" customHeight="1">
      <c r="A22" s="6">
        <v>17</v>
      </c>
      <c r="B22" s="12" t="s">
        <v>342</v>
      </c>
      <c r="C22" s="12">
        <v>87.1</v>
      </c>
      <c r="D22" s="12">
        <v>80.5</v>
      </c>
      <c r="E22" s="12">
        <v>88.5</v>
      </c>
      <c r="F22" s="12">
        <v>84</v>
      </c>
      <c r="G22" s="12">
        <v>87.5</v>
      </c>
      <c r="H22" s="12">
        <v>85</v>
      </c>
      <c r="I22" s="12">
        <v>91.1</v>
      </c>
      <c r="J22" s="6">
        <f t="shared" si="0"/>
        <v>91.1</v>
      </c>
      <c r="K22" s="6">
        <f t="shared" si="1"/>
        <v>80.5</v>
      </c>
      <c r="L22" s="11">
        <f t="shared" si="2"/>
        <v>86.42</v>
      </c>
      <c r="M22" s="11">
        <f t="shared" si="3"/>
        <v>43.21</v>
      </c>
    </row>
    <row r="23" spans="1:13" ht="18" customHeight="1">
      <c r="A23" s="6">
        <v>18</v>
      </c>
      <c r="B23" s="12" t="s">
        <v>343</v>
      </c>
      <c r="C23" s="12">
        <v>72.5</v>
      </c>
      <c r="D23" s="12">
        <v>73</v>
      </c>
      <c r="E23" s="12">
        <v>70</v>
      </c>
      <c r="F23" s="12">
        <v>80</v>
      </c>
      <c r="G23" s="12">
        <v>70</v>
      </c>
      <c r="H23" s="12">
        <v>73</v>
      </c>
      <c r="I23" s="12">
        <v>71</v>
      </c>
      <c r="J23" s="6">
        <f t="shared" si="0"/>
        <v>80</v>
      </c>
      <c r="K23" s="6">
        <f t="shared" si="1"/>
        <v>70</v>
      </c>
      <c r="L23" s="11">
        <f t="shared" si="2"/>
        <v>71.9</v>
      </c>
      <c r="M23" s="11">
        <f t="shared" si="3"/>
        <v>35.95</v>
      </c>
    </row>
    <row r="24" spans="1:13" ht="18" customHeight="1">
      <c r="A24" s="6">
        <v>19</v>
      </c>
      <c r="B24" s="12" t="s">
        <v>344</v>
      </c>
      <c r="C24" s="12">
        <v>78.5</v>
      </c>
      <c r="D24" s="12">
        <v>70</v>
      </c>
      <c r="E24" s="12">
        <v>70</v>
      </c>
      <c r="F24" s="12">
        <v>76</v>
      </c>
      <c r="G24" s="12">
        <v>75</v>
      </c>
      <c r="H24" s="12">
        <v>72</v>
      </c>
      <c r="I24" s="12">
        <v>75</v>
      </c>
      <c r="J24" s="6">
        <f t="shared" si="0"/>
        <v>78.5</v>
      </c>
      <c r="K24" s="6">
        <f t="shared" si="1"/>
        <v>70</v>
      </c>
      <c r="L24" s="11">
        <f t="shared" si="2"/>
        <v>73.6</v>
      </c>
      <c r="M24" s="11">
        <f t="shared" si="3"/>
        <v>36.8</v>
      </c>
    </row>
    <row r="25" spans="1:13" ht="18" customHeight="1">
      <c r="A25" s="6">
        <v>20</v>
      </c>
      <c r="B25" s="12" t="s">
        <v>345</v>
      </c>
      <c r="C25" s="12">
        <v>84.5</v>
      </c>
      <c r="D25" s="12">
        <v>79.5</v>
      </c>
      <c r="E25" s="12">
        <v>87.5</v>
      </c>
      <c r="F25" s="12">
        <v>85.5</v>
      </c>
      <c r="G25" s="12">
        <v>88</v>
      </c>
      <c r="H25" s="12">
        <v>92</v>
      </c>
      <c r="I25" s="12">
        <v>90.3</v>
      </c>
      <c r="J25" s="6">
        <f t="shared" si="0"/>
        <v>92</v>
      </c>
      <c r="K25" s="6">
        <f t="shared" si="1"/>
        <v>79.5</v>
      </c>
      <c r="L25" s="11">
        <f t="shared" si="2"/>
        <v>87.16</v>
      </c>
      <c r="M25" s="11">
        <f t="shared" si="3"/>
        <v>43.58</v>
      </c>
    </row>
    <row r="26" spans="1:13" ht="18" customHeight="1">
      <c r="A26" s="6">
        <v>21</v>
      </c>
      <c r="B26" s="12" t="s">
        <v>346</v>
      </c>
      <c r="C26" s="12">
        <v>85.2</v>
      </c>
      <c r="D26" s="12">
        <v>83</v>
      </c>
      <c r="E26" s="12">
        <v>86</v>
      </c>
      <c r="F26" s="12">
        <v>85</v>
      </c>
      <c r="G26" s="12">
        <v>88.5</v>
      </c>
      <c r="H26" s="12">
        <v>83.5</v>
      </c>
      <c r="I26" s="12">
        <v>91.6</v>
      </c>
      <c r="J26" s="6">
        <f t="shared" si="0"/>
        <v>91.6</v>
      </c>
      <c r="K26" s="6">
        <f t="shared" si="1"/>
        <v>83</v>
      </c>
      <c r="L26" s="11">
        <f t="shared" si="2"/>
        <v>85.64</v>
      </c>
      <c r="M26" s="11">
        <f t="shared" si="3"/>
        <v>42.82</v>
      </c>
    </row>
    <row r="27" spans="1:13" ht="18" customHeight="1">
      <c r="A27" s="6">
        <v>22</v>
      </c>
      <c r="B27" s="12" t="s">
        <v>347</v>
      </c>
      <c r="C27" s="12">
        <v>85.9</v>
      </c>
      <c r="D27" s="12">
        <v>90</v>
      </c>
      <c r="E27" s="12">
        <v>89</v>
      </c>
      <c r="F27" s="12">
        <v>87.5</v>
      </c>
      <c r="G27" s="12">
        <v>87.8</v>
      </c>
      <c r="H27" s="12">
        <v>80.5</v>
      </c>
      <c r="I27" s="12">
        <v>89.5</v>
      </c>
      <c r="J27" s="6">
        <f t="shared" si="0"/>
        <v>90</v>
      </c>
      <c r="K27" s="6">
        <f t="shared" si="1"/>
        <v>80.5</v>
      </c>
      <c r="L27" s="11">
        <f t="shared" si="2"/>
        <v>87.94</v>
      </c>
      <c r="M27" s="11">
        <f t="shared" si="3"/>
        <v>43.97</v>
      </c>
    </row>
    <row r="28" spans="1:13" ht="18" customHeight="1">
      <c r="A28" s="6">
        <v>23</v>
      </c>
      <c r="B28" s="12" t="s">
        <v>348</v>
      </c>
      <c r="C28" s="12">
        <v>90.4</v>
      </c>
      <c r="D28" s="12">
        <v>83</v>
      </c>
      <c r="E28" s="12">
        <v>89.5</v>
      </c>
      <c r="F28" s="12">
        <v>88.7</v>
      </c>
      <c r="G28" s="12">
        <v>87</v>
      </c>
      <c r="H28" s="12">
        <v>91.5</v>
      </c>
      <c r="I28" s="12">
        <v>91</v>
      </c>
      <c r="J28" s="6">
        <f t="shared" si="0"/>
        <v>91.5</v>
      </c>
      <c r="K28" s="6">
        <f t="shared" si="1"/>
        <v>83</v>
      </c>
      <c r="L28" s="11">
        <f t="shared" si="2"/>
        <v>89.32</v>
      </c>
      <c r="M28" s="11">
        <f t="shared" si="3"/>
        <v>44.66</v>
      </c>
    </row>
    <row r="29" spans="1:13" ht="18" customHeight="1">
      <c r="A29" s="6">
        <v>24</v>
      </c>
      <c r="B29" s="12" t="s">
        <v>349</v>
      </c>
      <c r="C29" s="12">
        <v>92.6</v>
      </c>
      <c r="D29" s="12">
        <v>89.5</v>
      </c>
      <c r="E29" s="12">
        <v>89.5</v>
      </c>
      <c r="F29" s="12">
        <v>89</v>
      </c>
      <c r="G29" s="12">
        <v>92</v>
      </c>
      <c r="H29" s="12">
        <v>92.5</v>
      </c>
      <c r="I29" s="12">
        <v>92.3</v>
      </c>
      <c r="J29" s="6">
        <f t="shared" si="0"/>
        <v>92.6</v>
      </c>
      <c r="K29" s="6">
        <f t="shared" si="1"/>
        <v>89</v>
      </c>
      <c r="L29" s="11">
        <f t="shared" si="2"/>
        <v>91.16</v>
      </c>
      <c r="M29" s="11">
        <f t="shared" si="3"/>
        <v>45.58</v>
      </c>
    </row>
    <row r="30" spans="1:13" ht="18" customHeight="1">
      <c r="A30" s="6">
        <v>25</v>
      </c>
      <c r="B30" s="12" t="s">
        <v>275</v>
      </c>
      <c r="C30" s="12">
        <v>89.1</v>
      </c>
      <c r="D30" s="12">
        <v>84.5</v>
      </c>
      <c r="E30" s="12">
        <v>90.8</v>
      </c>
      <c r="F30" s="12">
        <v>89.5</v>
      </c>
      <c r="G30" s="12">
        <v>92.5</v>
      </c>
      <c r="H30" s="12">
        <v>92.2</v>
      </c>
      <c r="I30" s="12">
        <v>91.5</v>
      </c>
      <c r="J30" s="6">
        <f t="shared" si="0"/>
        <v>92.5</v>
      </c>
      <c r="K30" s="6">
        <f t="shared" si="1"/>
        <v>84.5</v>
      </c>
      <c r="L30" s="11">
        <f t="shared" si="2"/>
        <v>90.62</v>
      </c>
      <c r="M30" s="11">
        <f t="shared" si="3"/>
        <v>45.31</v>
      </c>
    </row>
    <row r="31" spans="1:13" ht="18" customHeight="1">
      <c r="A31" s="6">
        <v>26</v>
      </c>
      <c r="B31" s="12" t="s">
        <v>350</v>
      </c>
      <c r="C31" s="12">
        <v>89.6</v>
      </c>
      <c r="D31" s="12">
        <v>87.5</v>
      </c>
      <c r="E31" s="12">
        <v>90</v>
      </c>
      <c r="F31" s="12">
        <v>90</v>
      </c>
      <c r="G31" s="12">
        <v>88</v>
      </c>
      <c r="H31" s="12">
        <v>90</v>
      </c>
      <c r="I31" s="12">
        <v>91</v>
      </c>
      <c r="J31" s="6">
        <f t="shared" si="0"/>
        <v>91</v>
      </c>
      <c r="K31" s="6">
        <f t="shared" si="1"/>
        <v>87.5</v>
      </c>
      <c r="L31" s="11">
        <f t="shared" si="2"/>
        <v>89.52</v>
      </c>
      <c r="M31" s="11">
        <f t="shared" si="3"/>
        <v>44.76</v>
      </c>
    </row>
    <row r="32" spans="1:13" ht="18" customHeight="1">
      <c r="A32" s="6">
        <v>27</v>
      </c>
      <c r="B32" s="12" t="s">
        <v>351</v>
      </c>
      <c r="C32" s="12">
        <v>81.8</v>
      </c>
      <c r="D32" s="12">
        <v>74</v>
      </c>
      <c r="E32" s="12">
        <v>75</v>
      </c>
      <c r="F32" s="12">
        <v>83</v>
      </c>
      <c r="G32" s="12">
        <v>72</v>
      </c>
      <c r="H32" s="12">
        <v>70</v>
      </c>
      <c r="I32" s="12">
        <v>74.5</v>
      </c>
      <c r="J32" s="6">
        <f t="shared" si="0"/>
        <v>83</v>
      </c>
      <c r="K32" s="6">
        <f t="shared" si="1"/>
        <v>70</v>
      </c>
      <c r="L32" s="11">
        <f t="shared" si="2"/>
        <v>75.46</v>
      </c>
      <c r="M32" s="11">
        <f t="shared" si="3"/>
        <v>37.73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"/>
  <sheetViews>
    <sheetView workbookViewId="0" topLeftCell="A1">
      <selection activeCell="C8" sqref="C8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352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132</v>
      </c>
      <c r="D5" s="7" t="s">
        <v>133</v>
      </c>
      <c r="E5" s="7" t="s">
        <v>134</v>
      </c>
      <c r="F5" s="7" t="s">
        <v>135</v>
      </c>
      <c r="G5" s="7" t="s">
        <v>136</v>
      </c>
      <c r="H5" s="7" t="s">
        <v>137</v>
      </c>
      <c r="I5" s="7" t="s">
        <v>138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353</v>
      </c>
      <c r="C6" s="6">
        <v>84.05</v>
      </c>
      <c r="D6" s="6">
        <v>90.68</v>
      </c>
      <c r="E6" s="6">
        <v>85.63</v>
      </c>
      <c r="F6" s="6">
        <v>87.5</v>
      </c>
      <c r="G6" s="6">
        <v>87.8</v>
      </c>
      <c r="H6" s="6">
        <v>83.17</v>
      </c>
      <c r="I6" s="6">
        <v>83.68</v>
      </c>
      <c r="J6" s="6">
        <f aca="true" t="shared" si="0" ref="J6:J20">MAX(C6:I6)</f>
        <v>90.68</v>
      </c>
      <c r="K6" s="6">
        <f aca="true" t="shared" si="1" ref="K6:K20">MIN(C6:I6)</f>
        <v>83.17</v>
      </c>
      <c r="L6" s="11">
        <f aca="true" t="shared" si="2" ref="L6:L20">ROUND((C6+D6+E6+F6+G6+H6+I6-J6-K6)/5,2)</f>
        <v>85.73</v>
      </c>
      <c r="M6" s="11">
        <f aca="true" t="shared" si="3" ref="M6:M20">L6/2</f>
        <v>42.87</v>
      </c>
    </row>
    <row r="7" spans="1:13" s="2" customFormat="1" ht="18" customHeight="1">
      <c r="A7" s="6">
        <v>2</v>
      </c>
      <c r="B7" s="12" t="s">
        <v>354</v>
      </c>
      <c r="C7" s="6">
        <v>85.85</v>
      </c>
      <c r="D7" s="6">
        <v>88.18</v>
      </c>
      <c r="E7" s="6">
        <v>86.05</v>
      </c>
      <c r="F7" s="6">
        <v>89.2</v>
      </c>
      <c r="G7" s="6">
        <v>88.5</v>
      </c>
      <c r="H7" s="6">
        <v>87.56</v>
      </c>
      <c r="I7" s="6">
        <v>88.33</v>
      </c>
      <c r="J7" s="6">
        <f t="shared" si="0"/>
        <v>89.2</v>
      </c>
      <c r="K7" s="6">
        <f t="shared" si="1"/>
        <v>85.85</v>
      </c>
      <c r="L7" s="11">
        <f t="shared" si="2"/>
        <v>87.72</v>
      </c>
      <c r="M7" s="11">
        <f t="shared" si="3"/>
        <v>43.86</v>
      </c>
    </row>
    <row r="8" spans="1:13" s="2" customFormat="1" ht="18" customHeight="1">
      <c r="A8" s="6">
        <v>3</v>
      </c>
      <c r="B8" s="12" t="s">
        <v>355</v>
      </c>
      <c r="C8" s="6"/>
      <c r="D8" s="6"/>
      <c r="E8" s="6"/>
      <c r="F8" s="6"/>
      <c r="G8" s="6"/>
      <c r="H8" s="6"/>
      <c r="I8" s="6"/>
      <c r="J8" s="6">
        <f t="shared" si="0"/>
        <v>0</v>
      </c>
      <c r="K8" s="6">
        <f t="shared" si="1"/>
        <v>0</v>
      </c>
      <c r="L8" s="11">
        <f t="shared" si="2"/>
        <v>0</v>
      </c>
      <c r="M8" s="11">
        <f t="shared" si="3"/>
        <v>0</v>
      </c>
    </row>
    <row r="9" spans="1:13" s="2" customFormat="1" ht="18" customHeight="1">
      <c r="A9" s="6">
        <v>4</v>
      </c>
      <c r="B9" s="12" t="s">
        <v>356</v>
      </c>
      <c r="C9" s="6">
        <v>83</v>
      </c>
      <c r="D9" s="6">
        <v>82.68</v>
      </c>
      <c r="E9" s="6">
        <v>81.75</v>
      </c>
      <c r="F9" s="6">
        <v>86.5</v>
      </c>
      <c r="G9" s="6">
        <v>88.2</v>
      </c>
      <c r="H9" s="6">
        <v>83.81</v>
      </c>
      <c r="I9" s="6">
        <v>80.01</v>
      </c>
      <c r="J9" s="6">
        <f t="shared" si="0"/>
        <v>88.2</v>
      </c>
      <c r="K9" s="6">
        <f t="shared" si="1"/>
        <v>80.01</v>
      </c>
      <c r="L9" s="11">
        <f t="shared" si="2"/>
        <v>83.55</v>
      </c>
      <c r="M9" s="11">
        <f t="shared" si="3"/>
        <v>41.78</v>
      </c>
    </row>
    <row r="10" spans="1:13" s="2" customFormat="1" ht="18" customHeight="1">
      <c r="A10" s="6">
        <v>5</v>
      </c>
      <c r="B10" s="12" t="s">
        <v>357</v>
      </c>
      <c r="C10" s="6">
        <v>83.9</v>
      </c>
      <c r="D10" s="6">
        <v>82.68</v>
      </c>
      <c r="E10" s="6">
        <v>81.96</v>
      </c>
      <c r="F10" s="6">
        <v>89.5</v>
      </c>
      <c r="G10" s="6">
        <v>86.5</v>
      </c>
      <c r="H10" s="6">
        <v>85.16</v>
      </c>
      <c r="I10" s="6">
        <v>84.86</v>
      </c>
      <c r="J10" s="6">
        <f t="shared" si="0"/>
        <v>89.5</v>
      </c>
      <c r="K10" s="6">
        <f t="shared" si="1"/>
        <v>81.96</v>
      </c>
      <c r="L10" s="11">
        <f t="shared" si="2"/>
        <v>84.62</v>
      </c>
      <c r="M10" s="11">
        <f t="shared" si="3"/>
        <v>42.31</v>
      </c>
    </row>
    <row r="11" spans="1:13" s="2" customFormat="1" ht="18" customHeight="1">
      <c r="A11" s="6">
        <v>6</v>
      </c>
      <c r="B11" s="12" t="s">
        <v>358</v>
      </c>
      <c r="C11" s="6">
        <v>90.05</v>
      </c>
      <c r="D11" s="6">
        <v>84.68</v>
      </c>
      <c r="E11" s="6">
        <v>88.87</v>
      </c>
      <c r="F11" s="6">
        <v>91</v>
      </c>
      <c r="G11" s="6">
        <v>89.8</v>
      </c>
      <c r="H11" s="6">
        <v>91.85</v>
      </c>
      <c r="I11" s="6">
        <v>92.36</v>
      </c>
      <c r="J11" s="6">
        <f t="shared" si="0"/>
        <v>92.36</v>
      </c>
      <c r="K11" s="6">
        <f t="shared" si="1"/>
        <v>84.68</v>
      </c>
      <c r="L11" s="11">
        <f t="shared" si="2"/>
        <v>90.31</v>
      </c>
      <c r="M11" s="11">
        <f t="shared" si="3"/>
        <v>45.16</v>
      </c>
    </row>
    <row r="12" spans="1:13" s="2" customFormat="1" ht="18" customHeight="1">
      <c r="A12" s="6">
        <v>7</v>
      </c>
      <c r="B12" s="12" t="s">
        <v>359</v>
      </c>
      <c r="C12" s="6">
        <v>80.25</v>
      </c>
      <c r="D12" s="6">
        <v>84.33</v>
      </c>
      <c r="E12" s="6">
        <v>80.31</v>
      </c>
      <c r="F12" s="6">
        <v>84.6</v>
      </c>
      <c r="G12" s="6">
        <v>88.1</v>
      </c>
      <c r="H12" s="6">
        <v>82.38</v>
      </c>
      <c r="I12" s="6">
        <v>82.56</v>
      </c>
      <c r="J12" s="6">
        <f t="shared" si="0"/>
        <v>88.1</v>
      </c>
      <c r="K12" s="6">
        <f t="shared" si="1"/>
        <v>80.25</v>
      </c>
      <c r="L12" s="11">
        <f t="shared" si="2"/>
        <v>82.84</v>
      </c>
      <c r="M12" s="11">
        <f t="shared" si="3"/>
        <v>41.42</v>
      </c>
    </row>
    <row r="13" spans="1:17" ht="18" customHeight="1">
      <c r="A13" s="6">
        <v>8</v>
      </c>
      <c r="B13" s="6" t="s">
        <v>360</v>
      </c>
      <c r="C13" s="6">
        <v>84</v>
      </c>
      <c r="D13" s="6">
        <v>87.68</v>
      </c>
      <c r="E13" s="6">
        <v>88.46</v>
      </c>
      <c r="F13" s="6">
        <v>90.3</v>
      </c>
      <c r="G13" s="6">
        <v>89.5</v>
      </c>
      <c r="H13" s="6">
        <v>88.13</v>
      </c>
      <c r="I13" s="6">
        <v>88.32</v>
      </c>
      <c r="J13" s="6">
        <f t="shared" si="0"/>
        <v>90.3</v>
      </c>
      <c r="K13" s="6">
        <f t="shared" si="1"/>
        <v>84</v>
      </c>
      <c r="L13" s="11">
        <f t="shared" si="2"/>
        <v>88.42</v>
      </c>
      <c r="M13" s="11">
        <f t="shared" si="3"/>
        <v>44.21</v>
      </c>
      <c r="O13" s="2"/>
      <c r="P13" s="2"/>
      <c r="Q13" s="2"/>
    </row>
    <row r="14" spans="1:17" ht="18" customHeight="1">
      <c r="A14" s="6">
        <v>9</v>
      </c>
      <c r="B14" s="6" t="s">
        <v>361</v>
      </c>
      <c r="C14" s="6">
        <v>87.25</v>
      </c>
      <c r="D14" s="6">
        <v>85.18</v>
      </c>
      <c r="E14" s="6">
        <v>85.83</v>
      </c>
      <c r="F14" s="6">
        <v>89.8</v>
      </c>
      <c r="G14" s="6">
        <v>90.5</v>
      </c>
      <c r="H14" s="6">
        <v>91.78</v>
      </c>
      <c r="I14" s="6">
        <v>92.36</v>
      </c>
      <c r="J14" s="6">
        <f t="shared" si="0"/>
        <v>92.36</v>
      </c>
      <c r="K14" s="6">
        <f t="shared" si="1"/>
        <v>85.18</v>
      </c>
      <c r="L14" s="11">
        <f t="shared" si="2"/>
        <v>89.03</v>
      </c>
      <c r="M14" s="11">
        <f t="shared" si="3"/>
        <v>44.52</v>
      </c>
      <c r="O14" s="2"/>
      <c r="P14" s="2"/>
      <c r="Q14" s="2"/>
    </row>
    <row r="15" spans="1:17" ht="18" customHeight="1">
      <c r="A15" s="6">
        <v>10</v>
      </c>
      <c r="B15" s="6" t="s">
        <v>362</v>
      </c>
      <c r="C15" s="6">
        <v>85</v>
      </c>
      <c r="D15" s="6">
        <v>82.68</v>
      </c>
      <c r="E15" s="6">
        <v>84.88</v>
      </c>
      <c r="F15" s="6">
        <v>86</v>
      </c>
      <c r="G15" s="6">
        <v>83.2</v>
      </c>
      <c r="H15" s="6">
        <v>82.89</v>
      </c>
      <c r="I15" s="6">
        <v>80.81</v>
      </c>
      <c r="J15" s="6">
        <f t="shared" si="0"/>
        <v>86</v>
      </c>
      <c r="K15" s="6">
        <f t="shared" si="1"/>
        <v>80.81</v>
      </c>
      <c r="L15" s="11">
        <f t="shared" si="2"/>
        <v>83.73</v>
      </c>
      <c r="M15" s="11">
        <f t="shared" si="3"/>
        <v>41.87</v>
      </c>
      <c r="O15" s="2"/>
      <c r="P15" s="2"/>
      <c r="Q15" s="2"/>
    </row>
    <row r="16" spans="1:17" ht="18" customHeight="1">
      <c r="A16" s="6">
        <v>11</v>
      </c>
      <c r="B16" s="6" t="s">
        <v>363</v>
      </c>
      <c r="C16" s="6">
        <v>92.25</v>
      </c>
      <c r="D16" s="6">
        <v>92.68</v>
      </c>
      <c r="E16" s="6">
        <v>92</v>
      </c>
      <c r="F16" s="6">
        <v>92.5</v>
      </c>
      <c r="G16" s="6">
        <v>91</v>
      </c>
      <c r="H16" s="6">
        <v>92.17</v>
      </c>
      <c r="I16" s="6">
        <v>91.56</v>
      </c>
      <c r="J16" s="6">
        <f t="shared" si="0"/>
        <v>92.68</v>
      </c>
      <c r="K16" s="6">
        <f t="shared" si="1"/>
        <v>91</v>
      </c>
      <c r="L16" s="11">
        <f t="shared" si="2"/>
        <v>92.1</v>
      </c>
      <c r="M16" s="11">
        <f t="shared" si="3"/>
        <v>46.05</v>
      </c>
      <c r="O16" s="2"/>
      <c r="P16" s="2"/>
      <c r="Q16" s="2"/>
    </row>
    <row r="17" spans="1:17" ht="18" customHeight="1">
      <c r="A17" s="6">
        <v>12</v>
      </c>
      <c r="B17" s="6" t="s">
        <v>364</v>
      </c>
      <c r="C17" s="6">
        <v>85.3</v>
      </c>
      <c r="D17" s="6">
        <v>83.27</v>
      </c>
      <c r="E17" s="6">
        <v>86.75</v>
      </c>
      <c r="F17" s="6">
        <v>89.8</v>
      </c>
      <c r="G17" s="6">
        <v>87.15</v>
      </c>
      <c r="H17" s="6">
        <v>90.1</v>
      </c>
      <c r="I17" s="6">
        <v>90.23</v>
      </c>
      <c r="J17" s="6">
        <f t="shared" si="0"/>
        <v>90.23</v>
      </c>
      <c r="K17" s="6">
        <f t="shared" si="1"/>
        <v>83.27</v>
      </c>
      <c r="L17" s="11">
        <f t="shared" si="2"/>
        <v>87.82</v>
      </c>
      <c r="M17" s="11">
        <f t="shared" si="3"/>
        <v>43.91</v>
      </c>
      <c r="O17" s="2"/>
      <c r="P17" s="2"/>
      <c r="Q17" s="2"/>
    </row>
    <row r="18" spans="1:17" ht="18" customHeight="1">
      <c r="A18" s="6">
        <v>13</v>
      </c>
      <c r="B18" s="6" t="s">
        <v>365</v>
      </c>
      <c r="C18" s="6">
        <v>87.05</v>
      </c>
      <c r="D18" s="6">
        <v>83.26</v>
      </c>
      <c r="E18" s="6">
        <v>85.55</v>
      </c>
      <c r="F18" s="6">
        <v>90.6</v>
      </c>
      <c r="G18" s="6">
        <v>89.3</v>
      </c>
      <c r="H18" s="6">
        <v>88.17</v>
      </c>
      <c r="I18" s="6">
        <v>86.72</v>
      </c>
      <c r="J18" s="6">
        <f t="shared" si="0"/>
        <v>90.6</v>
      </c>
      <c r="K18" s="6">
        <f t="shared" si="1"/>
        <v>83.26</v>
      </c>
      <c r="L18" s="11">
        <f t="shared" si="2"/>
        <v>87.36</v>
      </c>
      <c r="M18" s="11">
        <f t="shared" si="3"/>
        <v>43.68</v>
      </c>
      <c r="O18" s="2"/>
      <c r="P18" s="2"/>
      <c r="Q18" s="2"/>
    </row>
    <row r="19" spans="15:17" ht="18.75">
      <c r="O19" s="2"/>
      <c r="P19" s="2"/>
      <c r="Q19" s="2"/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"/>
  <sheetViews>
    <sheetView workbookViewId="0" topLeftCell="A1">
      <selection activeCell="J15" sqref="J15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366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5" s="2" customFormat="1" ht="18" customHeight="1">
      <c r="A5" s="6"/>
      <c r="B5" s="6"/>
      <c r="C5" s="7" t="s">
        <v>367</v>
      </c>
      <c r="D5" s="7" t="s">
        <v>368</v>
      </c>
      <c r="E5" s="7" t="s">
        <v>369</v>
      </c>
      <c r="F5" s="7" t="s">
        <v>370</v>
      </c>
      <c r="G5" s="7" t="s">
        <v>371</v>
      </c>
      <c r="H5" s="7" t="s">
        <v>372</v>
      </c>
      <c r="I5" s="7" t="s">
        <v>373</v>
      </c>
      <c r="J5" s="6"/>
      <c r="K5" s="6"/>
      <c r="L5" s="6"/>
      <c r="M5" s="6"/>
      <c r="O5" s="3"/>
    </row>
    <row r="6" spans="1:15" s="2" customFormat="1" ht="18" customHeight="1">
      <c r="A6" s="6">
        <v>1</v>
      </c>
      <c r="B6" s="12" t="s">
        <v>374</v>
      </c>
      <c r="C6" s="6">
        <v>80</v>
      </c>
      <c r="D6" s="6">
        <v>83</v>
      </c>
      <c r="E6" s="6">
        <v>76</v>
      </c>
      <c r="F6" s="6">
        <v>79</v>
      </c>
      <c r="G6" s="6">
        <v>80</v>
      </c>
      <c r="H6" s="6">
        <v>80</v>
      </c>
      <c r="I6" s="6">
        <v>80</v>
      </c>
      <c r="J6" s="6">
        <f>MAX(C6:I6)</f>
        <v>83</v>
      </c>
      <c r="K6" s="6">
        <f>MIN(C6:I6)</f>
        <v>76</v>
      </c>
      <c r="L6" s="11">
        <f>ROUND((C6+D6+E6+F6+G6+H6+I6-J6-K6)/5,2)</f>
        <v>79.8</v>
      </c>
      <c r="M6" s="11">
        <f>L6/2</f>
        <v>39.9</v>
      </c>
      <c r="O6" s="3"/>
    </row>
    <row r="7" spans="1:15" s="2" customFormat="1" ht="18" customHeight="1">
      <c r="A7" s="6">
        <v>2</v>
      </c>
      <c r="B7" s="12" t="s">
        <v>375</v>
      </c>
      <c r="C7" s="6">
        <v>78</v>
      </c>
      <c r="D7" s="6">
        <v>88</v>
      </c>
      <c r="E7" s="6">
        <v>80</v>
      </c>
      <c r="F7" s="6">
        <v>81</v>
      </c>
      <c r="G7" s="6">
        <v>84</v>
      </c>
      <c r="H7" s="6">
        <v>77</v>
      </c>
      <c r="I7" s="6">
        <v>84</v>
      </c>
      <c r="J7" s="6">
        <v>88</v>
      </c>
      <c r="K7" s="6">
        <f>MIN(C7:I7)</f>
        <v>77</v>
      </c>
      <c r="L7" s="11">
        <f>ROUND((C7+D7+E7+F7+G7+H7+I7-J7-K7)/5,2)</f>
        <v>81.4</v>
      </c>
      <c r="M7" s="11">
        <f>L7/2</f>
        <v>40.7</v>
      </c>
      <c r="O7" s="3"/>
    </row>
    <row r="8" spans="1:15" s="2" customFormat="1" ht="18" customHeight="1">
      <c r="A8" s="6">
        <v>3</v>
      </c>
      <c r="B8" s="12" t="s">
        <v>376</v>
      </c>
      <c r="C8" s="6">
        <v>88</v>
      </c>
      <c r="D8" s="6">
        <v>91</v>
      </c>
      <c r="E8" s="6">
        <v>81</v>
      </c>
      <c r="F8" s="6">
        <v>90</v>
      </c>
      <c r="G8" s="6">
        <v>88</v>
      </c>
      <c r="H8" s="6">
        <v>84</v>
      </c>
      <c r="I8" s="6">
        <v>87</v>
      </c>
      <c r="J8" s="6">
        <f>MAX(C8:I8)</f>
        <v>91</v>
      </c>
      <c r="K8" s="6">
        <f>MIN(C8:I8)</f>
        <v>81</v>
      </c>
      <c r="L8" s="11">
        <f>ROUND((C8+D8+E8+F8+G8+H8+I8-J8-K8)/5,2)</f>
        <v>87.4</v>
      </c>
      <c r="M8" s="11">
        <f>L8/2</f>
        <v>43.7</v>
      </c>
      <c r="O8" s="3"/>
    </row>
    <row r="9" spans="1:15" s="2" customFormat="1" ht="18" customHeight="1">
      <c r="A9" s="6">
        <v>4</v>
      </c>
      <c r="B9" s="12" t="s">
        <v>377</v>
      </c>
      <c r="C9" s="6">
        <v>90</v>
      </c>
      <c r="D9" s="6">
        <v>92</v>
      </c>
      <c r="E9" s="6">
        <v>90</v>
      </c>
      <c r="F9" s="6">
        <v>92</v>
      </c>
      <c r="G9" s="6">
        <v>90</v>
      </c>
      <c r="H9" s="6">
        <v>94</v>
      </c>
      <c r="I9" s="6">
        <v>91</v>
      </c>
      <c r="J9" s="6">
        <f>MAX(C9:I9)</f>
        <v>94</v>
      </c>
      <c r="K9" s="6">
        <f>MIN(C9:I9)</f>
        <v>90</v>
      </c>
      <c r="L9" s="11">
        <f>ROUND((C9+D9+E9+F9+G9+H9+I9-J9-K9)/5,2)</f>
        <v>91</v>
      </c>
      <c r="M9" s="11">
        <f>L9/2</f>
        <v>45.5</v>
      </c>
      <c r="O9" s="3"/>
    </row>
    <row r="10" spans="1:15" s="2" customFormat="1" ht="18" customHeight="1">
      <c r="A10" s="6">
        <v>5</v>
      </c>
      <c r="B10" s="12" t="s">
        <v>378</v>
      </c>
      <c r="C10" s="6">
        <v>89</v>
      </c>
      <c r="D10" s="6">
        <v>86</v>
      </c>
      <c r="E10" s="6">
        <v>91</v>
      </c>
      <c r="F10" s="6">
        <v>93</v>
      </c>
      <c r="G10" s="6">
        <v>88</v>
      </c>
      <c r="H10" s="6">
        <v>90</v>
      </c>
      <c r="I10" s="6">
        <v>93</v>
      </c>
      <c r="J10" s="6">
        <f>MAX(C10:I10)</f>
        <v>93</v>
      </c>
      <c r="K10" s="6">
        <f>MIN(C10:I10)</f>
        <v>86</v>
      </c>
      <c r="L10" s="11">
        <f>ROUND((C10+D10+E10+F10+G10+H10+I10-J10-K10)/5,2)</f>
        <v>90.2</v>
      </c>
      <c r="M10" s="11">
        <f>L10/2</f>
        <v>45.1</v>
      </c>
      <c r="O10" s="3"/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9"/>
  <sheetViews>
    <sheetView workbookViewId="0" topLeftCell="A1">
      <selection activeCell="E9" sqref="E9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74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82</v>
      </c>
      <c r="D5" s="7" t="s">
        <v>83</v>
      </c>
      <c r="E5" s="7" t="s">
        <v>84</v>
      </c>
      <c r="F5" s="7" t="s">
        <v>85</v>
      </c>
      <c r="G5" s="7" t="s">
        <v>86</v>
      </c>
      <c r="H5" s="7" t="s">
        <v>87</v>
      </c>
      <c r="I5" s="7" t="s">
        <v>88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89</v>
      </c>
      <c r="C6" s="6">
        <v>78</v>
      </c>
      <c r="D6" s="6">
        <v>75</v>
      </c>
      <c r="E6" s="6">
        <v>74</v>
      </c>
      <c r="F6" s="6">
        <v>76</v>
      </c>
      <c r="G6" s="6">
        <v>76</v>
      </c>
      <c r="H6" s="6">
        <v>74</v>
      </c>
      <c r="I6" s="6">
        <v>74</v>
      </c>
      <c r="J6" s="6">
        <f>MAX(C6:I6)</f>
        <v>78</v>
      </c>
      <c r="K6" s="6">
        <f>MIN(C6:I6)</f>
        <v>74</v>
      </c>
      <c r="L6" s="11">
        <f>ROUND((C6+D6+E6+F6+G6+H6+I6-J6-K6)/5,2)</f>
        <v>75</v>
      </c>
      <c r="M6" s="11">
        <f>L6/2</f>
        <v>37.5</v>
      </c>
    </row>
    <row r="7" spans="1:13" s="2" customFormat="1" ht="18" customHeight="1">
      <c r="A7" s="6">
        <v>2</v>
      </c>
      <c r="B7" s="12" t="s">
        <v>90</v>
      </c>
      <c r="C7" s="6">
        <v>83</v>
      </c>
      <c r="D7" s="6">
        <v>85</v>
      </c>
      <c r="E7" s="6">
        <v>82</v>
      </c>
      <c r="F7" s="6">
        <v>78</v>
      </c>
      <c r="G7" s="6">
        <v>83</v>
      </c>
      <c r="H7" s="6">
        <v>83</v>
      </c>
      <c r="I7" s="6">
        <v>83</v>
      </c>
      <c r="J7" s="6">
        <f>MAX(C7:I7)</f>
        <v>85</v>
      </c>
      <c r="K7" s="6">
        <f>MIN(C7:I7)</f>
        <v>78</v>
      </c>
      <c r="L7" s="11">
        <f>ROUND((C7+D7+E7+F7+G7+H7+I7-J7-K7)/5,2)</f>
        <v>82.8</v>
      </c>
      <c r="M7" s="11">
        <f>L7/2</f>
        <v>41.4</v>
      </c>
    </row>
    <row r="8" spans="1:13" s="2" customFormat="1" ht="18" customHeight="1">
      <c r="A8" s="6">
        <v>3</v>
      </c>
      <c r="B8" s="12" t="s">
        <v>91</v>
      </c>
      <c r="C8" s="6">
        <v>83</v>
      </c>
      <c r="D8" s="6">
        <v>79</v>
      </c>
      <c r="E8" s="6">
        <v>76</v>
      </c>
      <c r="F8" s="6">
        <v>79</v>
      </c>
      <c r="G8" s="6">
        <v>79</v>
      </c>
      <c r="H8" s="6">
        <v>75</v>
      </c>
      <c r="I8" s="6">
        <v>80</v>
      </c>
      <c r="J8" s="6">
        <f>MAX(C8:I8)</f>
        <v>83</v>
      </c>
      <c r="K8" s="6">
        <f>MIN(C8:I8)</f>
        <v>75</v>
      </c>
      <c r="L8" s="11">
        <f>ROUND((C8+D8+E8+F8+G8+H8+I8-J8-K8)/5,2)</f>
        <v>78.6</v>
      </c>
      <c r="M8" s="11">
        <f>L8/2</f>
        <v>39.3</v>
      </c>
    </row>
    <row r="9" spans="1:13" s="2" customFormat="1" ht="18" customHeight="1">
      <c r="A9" s="6">
        <v>4</v>
      </c>
      <c r="B9" s="12" t="s">
        <v>35</v>
      </c>
      <c r="C9" s="6">
        <v>82</v>
      </c>
      <c r="D9" s="6">
        <v>81</v>
      </c>
      <c r="E9" s="6">
        <v>77</v>
      </c>
      <c r="F9" s="6">
        <v>77</v>
      </c>
      <c r="G9" s="6">
        <v>80</v>
      </c>
      <c r="H9" s="6">
        <v>81</v>
      </c>
      <c r="I9" s="6">
        <v>78</v>
      </c>
      <c r="J9" s="6">
        <f>MAX(C9:I9)</f>
        <v>82</v>
      </c>
      <c r="K9" s="6">
        <f>MIN(C9:I9)</f>
        <v>77</v>
      </c>
      <c r="L9" s="11">
        <f>ROUND((C9+D9+E9+F9+G9+H9+I9-J9-K9)/5,2)</f>
        <v>79.4</v>
      </c>
      <c r="M9" s="11">
        <f>L9/2</f>
        <v>39.7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"/>
  <sheetViews>
    <sheetView workbookViewId="0" topLeftCell="A1">
      <selection activeCell="J15" sqref="J15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379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380</v>
      </c>
      <c r="D5" s="7" t="s">
        <v>381</v>
      </c>
      <c r="E5" s="7" t="s">
        <v>382</v>
      </c>
      <c r="F5" s="7" t="s">
        <v>383</v>
      </c>
      <c r="G5" s="7" t="s">
        <v>384</v>
      </c>
      <c r="H5" s="7" t="s">
        <v>385</v>
      </c>
      <c r="I5" s="7" t="s">
        <v>386</v>
      </c>
      <c r="J5" s="6"/>
      <c r="K5" s="6"/>
      <c r="L5" s="6"/>
      <c r="M5" s="6"/>
    </row>
    <row r="6" spans="1:13" s="2" customFormat="1" ht="18" customHeight="1">
      <c r="A6" s="6">
        <v>1</v>
      </c>
      <c r="B6" s="8" t="s">
        <v>387</v>
      </c>
      <c r="C6" s="6">
        <v>65.25</v>
      </c>
      <c r="D6" s="6">
        <v>72.46</v>
      </c>
      <c r="E6" s="6">
        <v>71.25</v>
      </c>
      <c r="F6" s="6">
        <v>68.75</v>
      </c>
      <c r="G6" s="6">
        <v>70.9</v>
      </c>
      <c r="H6" s="6">
        <v>70.6</v>
      </c>
      <c r="I6" s="6">
        <v>74.66</v>
      </c>
      <c r="J6" s="6">
        <f>MAX(C6:I6)</f>
        <v>74.66</v>
      </c>
      <c r="K6" s="6">
        <f>MIN(C6:I6)</f>
        <v>65.25</v>
      </c>
      <c r="L6" s="11">
        <f>ROUND((C6+D6+E6+F6+G6+H6+I6-J6-K6)/5,2)</f>
        <v>70.79</v>
      </c>
      <c r="M6" s="11">
        <f>L6/2</f>
        <v>35.4</v>
      </c>
    </row>
    <row r="7" spans="1:13" s="2" customFormat="1" ht="18" customHeight="1">
      <c r="A7" s="6">
        <v>2</v>
      </c>
      <c r="B7" s="8" t="s">
        <v>388</v>
      </c>
      <c r="C7" s="6">
        <v>68.52</v>
      </c>
      <c r="D7" s="6">
        <v>76.28</v>
      </c>
      <c r="E7" s="6">
        <v>75.5</v>
      </c>
      <c r="F7" s="6">
        <v>72.55</v>
      </c>
      <c r="G7" s="6">
        <v>66.71</v>
      </c>
      <c r="H7" s="6">
        <v>68.8</v>
      </c>
      <c r="I7" s="6">
        <v>76.78</v>
      </c>
      <c r="J7" s="6">
        <f>MAX(C7:I7)</f>
        <v>76.78</v>
      </c>
      <c r="K7" s="6">
        <f>MIN(C7:I7)</f>
        <v>66.71</v>
      </c>
      <c r="L7" s="11">
        <f>ROUND((C7+D7+E7+F7+G7+H7+I7-J7-K7)/5,2)</f>
        <v>72.33</v>
      </c>
      <c r="M7" s="11">
        <f>L7/2</f>
        <v>36.17</v>
      </c>
    </row>
    <row r="8" spans="1:13" s="2" customFormat="1" ht="18" customHeight="1">
      <c r="A8" s="6">
        <v>3</v>
      </c>
      <c r="B8" s="8" t="s">
        <v>389</v>
      </c>
      <c r="C8" s="6">
        <v>70.25</v>
      </c>
      <c r="D8" s="6">
        <v>74.88</v>
      </c>
      <c r="E8" s="6">
        <v>79.85</v>
      </c>
      <c r="F8" s="6">
        <v>69.25</v>
      </c>
      <c r="G8" s="6">
        <v>65.11</v>
      </c>
      <c r="H8" s="6">
        <v>71.2</v>
      </c>
      <c r="I8" s="6">
        <v>78.04</v>
      </c>
      <c r="J8" s="6">
        <f>MAX(C8:I8)</f>
        <v>79.85</v>
      </c>
      <c r="K8" s="6">
        <f>MIN(C8:I8)</f>
        <v>65.11</v>
      </c>
      <c r="L8" s="11">
        <f>ROUND((C8+D8+E8+F8+G8+H8+I8-J8-K8)/5,2)</f>
        <v>72.72</v>
      </c>
      <c r="M8" s="11">
        <f>L8/2</f>
        <v>36.36</v>
      </c>
    </row>
    <row r="9" spans="1:13" s="2" customFormat="1" ht="18" customHeight="1">
      <c r="A9" s="6">
        <v>4</v>
      </c>
      <c r="B9" s="8" t="s">
        <v>390</v>
      </c>
      <c r="C9" s="6">
        <v>75.52</v>
      </c>
      <c r="D9" s="6">
        <v>73.12</v>
      </c>
      <c r="E9" s="6">
        <v>80.25</v>
      </c>
      <c r="F9" s="6">
        <v>71.58</v>
      </c>
      <c r="G9" s="6">
        <v>72.09</v>
      </c>
      <c r="H9" s="6">
        <v>74.6</v>
      </c>
      <c r="I9" s="6">
        <v>77.45</v>
      </c>
      <c r="J9" s="6">
        <f>MAX(C9:I9)</f>
        <v>80.25</v>
      </c>
      <c r="K9" s="6">
        <f>MIN(C9:I9)</f>
        <v>71.58</v>
      </c>
      <c r="L9" s="11">
        <f>ROUND((C9+D9+E9+F9+G9+H9+I9-J9-K9)/5,2)</f>
        <v>74.56</v>
      </c>
      <c r="M9" s="11">
        <f>L9/2</f>
        <v>37.28</v>
      </c>
    </row>
    <row r="10" spans="14:16" ht="18.75">
      <c r="N10" s="2"/>
      <c r="O10" s="2"/>
      <c r="P10" s="2"/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7"/>
  <sheetViews>
    <sheetView workbookViewId="0" topLeftCell="A1">
      <selection activeCell="D6" sqref="D6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92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93</v>
      </c>
      <c r="D5" s="7" t="s">
        <v>94</v>
      </c>
      <c r="E5" s="7" t="s">
        <v>95</v>
      </c>
      <c r="F5" s="7" t="s">
        <v>96</v>
      </c>
      <c r="G5" s="7" t="s">
        <v>97</v>
      </c>
      <c r="H5" s="7" t="s">
        <v>98</v>
      </c>
      <c r="I5" s="7" t="s">
        <v>99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100</v>
      </c>
      <c r="C6" s="6">
        <v>86</v>
      </c>
      <c r="D6" s="6">
        <v>91</v>
      </c>
      <c r="E6" s="6">
        <v>83</v>
      </c>
      <c r="F6" s="6">
        <v>83</v>
      </c>
      <c r="G6" s="6">
        <v>85.68</v>
      </c>
      <c r="H6" s="6">
        <v>80.5</v>
      </c>
      <c r="I6" s="6">
        <v>85.6</v>
      </c>
      <c r="J6" s="6">
        <f>MAX(C6:I6)</f>
        <v>91</v>
      </c>
      <c r="K6" s="6">
        <f>MIN(C6:I6)</f>
        <v>80.5</v>
      </c>
      <c r="L6" s="11">
        <f>ROUND((C6+D6+E6+F6+G6+H6+I6-J6-K6)/5,2)</f>
        <v>84.66</v>
      </c>
      <c r="M6" s="11">
        <f>L6/2</f>
        <v>42.33</v>
      </c>
    </row>
    <row r="7" spans="1:13" s="2" customFormat="1" ht="18" customHeight="1">
      <c r="A7" s="6">
        <v>2</v>
      </c>
      <c r="B7" s="12" t="s">
        <v>101</v>
      </c>
      <c r="C7" s="6">
        <v>85</v>
      </c>
      <c r="D7" s="6">
        <v>88</v>
      </c>
      <c r="E7" s="6">
        <v>84</v>
      </c>
      <c r="F7" s="6">
        <v>88</v>
      </c>
      <c r="G7" s="6">
        <v>87.25</v>
      </c>
      <c r="H7" s="6">
        <v>86.5</v>
      </c>
      <c r="I7" s="6">
        <v>89.3</v>
      </c>
      <c r="J7" s="6">
        <f>MAX(C7:I7)</f>
        <v>89.3</v>
      </c>
      <c r="K7" s="6">
        <f>MIN(C7:I7)</f>
        <v>84</v>
      </c>
      <c r="L7" s="11">
        <f>ROUND((C7+D7+E7+F7+G7+H7+I7-J7-K7)/5,2)</f>
        <v>86.95</v>
      </c>
      <c r="M7" s="11">
        <f>L7/2</f>
        <v>43.48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6"/>
  <sheetViews>
    <sheetView workbookViewId="0" topLeftCell="A1">
      <selection activeCell="M11" sqref="M11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102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103</v>
      </c>
      <c r="D5" s="7" t="s">
        <v>104</v>
      </c>
      <c r="E5" s="7" t="s">
        <v>105</v>
      </c>
      <c r="F5" s="7" t="s">
        <v>106</v>
      </c>
      <c r="G5" s="7" t="s">
        <v>107</v>
      </c>
      <c r="H5" s="7" t="s">
        <v>108</v>
      </c>
      <c r="I5" s="7" t="s">
        <v>109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110</v>
      </c>
      <c r="C6" s="6">
        <v>78</v>
      </c>
      <c r="D6" s="6">
        <v>82</v>
      </c>
      <c r="E6" s="6">
        <v>78</v>
      </c>
      <c r="F6" s="6">
        <v>72</v>
      </c>
      <c r="G6" s="6">
        <v>82</v>
      </c>
      <c r="H6" s="6">
        <v>86</v>
      </c>
      <c r="I6" s="6">
        <v>80</v>
      </c>
      <c r="J6" s="6">
        <f>MAX(C6:I6)</f>
        <v>86</v>
      </c>
      <c r="K6" s="6">
        <f>MIN(C6:I6)</f>
        <v>72</v>
      </c>
      <c r="L6" s="11">
        <f>ROUND((C6+D6+E6+F6+G6+H6+I6-J6-K6)/5,2)</f>
        <v>80</v>
      </c>
      <c r="M6" s="11">
        <f>L6/2</f>
        <v>40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8"/>
  <sheetViews>
    <sheetView workbookViewId="0" topLeftCell="A1">
      <selection activeCell="H15" sqref="H15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111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112</v>
      </c>
      <c r="D5" s="7" t="s">
        <v>113</v>
      </c>
      <c r="E5" s="7" t="s">
        <v>114</v>
      </c>
      <c r="F5" s="7" t="s">
        <v>115</v>
      </c>
      <c r="G5" s="7" t="s">
        <v>116</v>
      </c>
      <c r="H5" s="7" t="s">
        <v>117</v>
      </c>
      <c r="I5" s="7" t="s">
        <v>118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119</v>
      </c>
      <c r="C6" s="6">
        <v>60</v>
      </c>
      <c r="D6" s="6">
        <v>62</v>
      </c>
      <c r="E6" s="6">
        <v>65</v>
      </c>
      <c r="F6" s="6">
        <v>60</v>
      </c>
      <c r="G6" s="6">
        <v>65</v>
      </c>
      <c r="H6" s="6">
        <v>70</v>
      </c>
      <c r="I6" s="6">
        <v>68</v>
      </c>
      <c r="J6" s="6">
        <f>MAX(C6:I6)</f>
        <v>70</v>
      </c>
      <c r="K6" s="6">
        <f>MIN(C6:I6)</f>
        <v>60</v>
      </c>
      <c r="L6" s="11">
        <f>ROUND((C6+D6+E6+F6+G6+H6+I6-J6-K6)/5,2)</f>
        <v>64</v>
      </c>
      <c r="M6" s="11">
        <f>L6/2</f>
        <v>32</v>
      </c>
    </row>
    <row r="7" spans="1:13" s="2" customFormat="1" ht="18" customHeight="1">
      <c r="A7" s="6">
        <v>2</v>
      </c>
      <c r="B7" s="12" t="s">
        <v>120</v>
      </c>
      <c r="C7" s="6">
        <v>75</v>
      </c>
      <c r="D7" s="6">
        <v>73</v>
      </c>
      <c r="E7" s="6">
        <v>75</v>
      </c>
      <c r="F7" s="6">
        <v>75</v>
      </c>
      <c r="G7" s="6">
        <v>73</v>
      </c>
      <c r="H7" s="6">
        <v>75</v>
      </c>
      <c r="I7" s="6">
        <v>78</v>
      </c>
      <c r="J7" s="6">
        <f>MAX(C7:I7)</f>
        <v>78</v>
      </c>
      <c r="K7" s="6">
        <f>MIN(C7:I7)</f>
        <v>73</v>
      </c>
      <c r="L7" s="11">
        <f>ROUND((C7+D7+E7+F7+G7+H7+I7-J7-K7)/5,2)</f>
        <v>74.6</v>
      </c>
      <c r="M7" s="11">
        <f>L7/2</f>
        <v>37.3</v>
      </c>
    </row>
    <row r="8" spans="1:13" s="2" customFormat="1" ht="18" customHeight="1">
      <c r="A8" s="6">
        <v>3</v>
      </c>
      <c r="B8" s="12" t="s">
        <v>121</v>
      </c>
      <c r="C8" s="6">
        <v>80</v>
      </c>
      <c r="D8" s="6">
        <v>82</v>
      </c>
      <c r="E8" s="6">
        <v>80</v>
      </c>
      <c r="F8" s="6">
        <v>83</v>
      </c>
      <c r="G8" s="6">
        <v>87</v>
      </c>
      <c r="H8" s="6">
        <v>85</v>
      </c>
      <c r="I8" s="6">
        <v>83</v>
      </c>
      <c r="J8" s="6">
        <f>MAX(C8:I8)</f>
        <v>87</v>
      </c>
      <c r="K8" s="6">
        <f>MIN(C8:I8)</f>
        <v>80</v>
      </c>
      <c r="L8" s="11">
        <f>ROUND((C8+D8+E8+F8+G8+H8+I8-J8-K8)/5,2)</f>
        <v>82.6</v>
      </c>
      <c r="M8" s="11">
        <f>L8/2</f>
        <v>41.3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6"/>
  <sheetViews>
    <sheetView workbookViewId="0" topLeftCell="A1">
      <selection activeCell="H13" sqref="H13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122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123</v>
      </c>
      <c r="D5" s="7" t="s">
        <v>124</v>
      </c>
      <c r="E5" s="7" t="s">
        <v>125</v>
      </c>
      <c r="F5" s="7" t="s">
        <v>126</v>
      </c>
      <c r="G5" s="7" t="s">
        <v>127</v>
      </c>
      <c r="H5" s="7" t="s">
        <v>128</v>
      </c>
      <c r="I5" s="7" t="s">
        <v>129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130</v>
      </c>
      <c r="C6" s="6">
        <v>85</v>
      </c>
      <c r="D6" s="6">
        <v>77.6</v>
      </c>
      <c r="E6" s="6">
        <v>78</v>
      </c>
      <c r="F6" s="6">
        <v>75</v>
      </c>
      <c r="G6" s="6">
        <v>77</v>
      </c>
      <c r="H6" s="6">
        <v>78</v>
      </c>
      <c r="I6" s="6">
        <v>80</v>
      </c>
      <c r="J6" s="6">
        <f>MAX(C6:I6)</f>
        <v>85</v>
      </c>
      <c r="K6" s="6">
        <f>MIN(C6:I6)</f>
        <v>75</v>
      </c>
      <c r="L6" s="11">
        <f>ROUND((C6+D6+E6+F6+G6+H6+I6-J6-K6)/5,2)</f>
        <v>78.12</v>
      </c>
      <c r="M6" s="11">
        <f>L6/2</f>
        <v>39.06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8"/>
  <sheetViews>
    <sheetView workbookViewId="0" topLeftCell="A1">
      <selection activeCell="I14" sqref="I14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131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132</v>
      </c>
      <c r="D5" s="7" t="s">
        <v>133</v>
      </c>
      <c r="E5" s="7" t="s">
        <v>134</v>
      </c>
      <c r="F5" s="7" t="s">
        <v>135</v>
      </c>
      <c r="G5" s="7" t="s">
        <v>136</v>
      </c>
      <c r="H5" s="7" t="s">
        <v>137</v>
      </c>
      <c r="I5" s="7" t="s">
        <v>138</v>
      </c>
      <c r="J5" s="6"/>
      <c r="K5" s="6"/>
      <c r="L5" s="6"/>
      <c r="M5" s="6"/>
    </row>
    <row r="6" spans="1:13" s="2" customFormat="1" ht="18" customHeight="1">
      <c r="A6" s="6">
        <v>1</v>
      </c>
      <c r="B6" s="12" t="s">
        <v>139</v>
      </c>
      <c r="C6" s="6">
        <v>82.05</v>
      </c>
      <c r="D6" s="6">
        <v>81.66</v>
      </c>
      <c r="E6" s="6">
        <v>82.13</v>
      </c>
      <c r="F6" s="6">
        <v>83.85</v>
      </c>
      <c r="G6" s="6">
        <v>78.5</v>
      </c>
      <c r="H6" s="6">
        <v>81.96</v>
      </c>
      <c r="I6" s="6">
        <v>81.21</v>
      </c>
      <c r="J6" s="6">
        <f aca="true" t="shared" si="0" ref="J6:J8">MAX(C6:I6)</f>
        <v>83.85</v>
      </c>
      <c r="K6" s="6">
        <f aca="true" t="shared" si="1" ref="K6:K8">MIN(C6:I6)</f>
        <v>78.5</v>
      </c>
      <c r="L6" s="11">
        <f aca="true" t="shared" si="2" ref="L6:L8">ROUND((C6+D6+E6+F6+G6+H6+I6-J6-K6)/5,2)</f>
        <v>81.8</v>
      </c>
      <c r="M6" s="11">
        <f aca="true" t="shared" si="3" ref="M6:M8">L6/2</f>
        <v>40.9</v>
      </c>
    </row>
    <row r="7" spans="1:13" s="2" customFormat="1" ht="18" customHeight="1">
      <c r="A7" s="6">
        <v>2</v>
      </c>
      <c r="B7" s="12" t="s">
        <v>140</v>
      </c>
      <c r="C7" s="6">
        <v>90.25</v>
      </c>
      <c r="D7" s="6">
        <v>88.68</v>
      </c>
      <c r="E7" s="6">
        <v>83.56</v>
      </c>
      <c r="F7" s="6">
        <v>87.95</v>
      </c>
      <c r="G7" s="6">
        <v>83.6</v>
      </c>
      <c r="H7" s="6">
        <v>89</v>
      </c>
      <c r="I7" s="6">
        <v>88.36</v>
      </c>
      <c r="J7" s="6">
        <f t="shared" si="0"/>
        <v>90.25</v>
      </c>
      <c r="K7" s="6">
        <f t="shared" si="1"/>
        <v>83.56</v>
      </c>
      <c r="L7" s="11">
        <f t="shared" si="2"/>
        <v>87.52</v>
      </c>
      <c r="M7" s="11">
        <f t="shared" si="3"/>
        <v>43.76</v>
      </c>
    </row>
    <row r="8" spans="1:13" s="2" customFormat="1" ht="18" customHeight="1">
      <c r="A8" s="6">
        <v>3</v>
      </c>
      <c r="B8" s="12" t="s">
        <v>141</v>
      </c>
      <c r="C8" s="6">
        <v>93.5</v>
      </c>
      <c r="D8" s="6">
        <v>86.56</v>
      </c>
      <c r="E8" s="6">
        <v>86.23</v>
      </c>
      <c r="F8" s="6">
        <v>89.5</v>
      </c>
      <c r="G8" s="6">
        <v>90.8</v>
      </c>
      <c r="H8" s="6">
        <v>92.16</v>
      </c>
      <c r="I8" s="6">
        <v>92.88</v>
      </c>
      <c r="J8" s="6">
        <f t="shared" si="0"/>
        <v>93.5</v>
      </c>
      <c r="K8" s="6">
        <f t="shared" si="1"/>
        <v>86.23</v>
      </c>
      <c r="L8" s="11">
        <f t="shared" si="2"/>
        <v>90.38</v>
      </c>
      <c r="M8" s="11">
        <f t="shared" si="3"/>
        <v>45.19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"/>
  <sheetViews>
    <sheetView workbookViewId="0" topLeftCell="A1">
      <selection activeCell="J14" sqref="J14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142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82</v>
      </c>
      <c r="D5" s="7" t="s">
        <v>83</v>
      </c>
      <c r="E5" s="7" t="s">
        <v>84</v>
      </c>
      <c r="F5" s="7" t="s">
        <v>85</v>
      </c>
      <c r="G5" s="7" t="s">
        <v>86</v>
      </c>
      <c r="H5" s="7" t="s">
        <v>87</v>
      </c>
      <c r="I5" s="7" t="s">
        <v>88</v>
      </c>
      <c r="J5" s="6"/>
      <c r="K5" s="6"/>
      <c r="L5" s="6"/>
      <c r="M5" s="6"/>
    </row>
    <row r="6" spans="1:13" s="2" customFormat="1" ht="18" customHeight="1">
      <c r="A6" s="6">
        <v>1</v>
      </c>
      <c r="B6" s="6" t="s">
        <v>143</v>
      </c>
      <c r="C6" s="6">
        <v>78</v>
      </c>
      <c r="D6" s="6">
        <v>85</v>
      </c>
      <c r="E6" s="6">
        <v>84</v>
      </c>
      <c r="F6" s="6">
        <v>78</v>
      </c>
      <c r="G6" s="6">
        <v>86</v>
      </c>
      <c r="H6" s="6">
        <v>82</v>
      </c>
      <c r="I6" s="6">
        <v>80</v>
      </c>
      <c r="J6" s="6">
        <f>MAX(C6:I6)</f>
        <v>86</v>
      </c>
      <c r="K6" s="6">
        <f>MIN(C6:I6)</f>
        <v>78</v>
      </c>
      <c r="L6" s="11">
        <f>ROUND((C6+D6+E6+F6+G6+H6+I6-J6-K6)/5,2)</f>
        <v>81.8</v>
      </c>
      <c r="M6" s="11">
        <f>L6/2</f>
        <v>40.9</v>
      </c>
    </row>
    <row r="7" spans="1:13" s="2" customFormat="1" ht="18" customHeight="1">
      <c r="A7" s="6">
        <v>2</v>
      </c>
      <c r="B7" s="6" t="s">
        <v>144</v>
      </c>
      <c r="C7" s="6">
        <v>80</v>
      </c>
      <c r="D7" s="6">
        <v>79</v>
      </c>
      <c r="E7" s="6">
        <v>81</v>
      </c>
      <c r="F7" s="6">
        <v>76</v>
      </c>
      <c r="G7" s="6">
        <v>78</v>
      </c>
      <c r="H7" s="6">
        <v>78</v>
      </c>
      <c r="I7" s="6">
        <v>79</v>
      </c>
      <c r="J7" s="6">
        <f aca="true" t="shared" si="0" ref="J7:J12">MAX(C7:I7)</f>
        <v>81</v>
      </c>
      <c r="K7" s="6">
        <f aca="true" t="shared" si="1" ref="K7:K12">MIN(C7:I7)</f>
        <v>76</v>
      </c>
      <c r="L7" s="11">
        <f aca="true" t="shared" si="2" ref="L7:L12">ROUND((C7+D7+E7+F7+G7+H7+I7-J7-K7)/5,2)</f>
        <v>78.8</v>
      </c>
      <c r="M7" s="11">
        <f aca="true" t="shared" si="3" ref="M7:M12">L7/2</f>
        <v>39.4</v>
      </c>
    </row>
    <row r="8" spans="1:13" s="2" customFormat="1" ht="18" customHeight="1">
      <c r="A8" s="6">
        <v>3</v>
      </c>
      <c r="B8" s="6" t="s">
        <v>145</v>
      </c>
      <c r="C8" s="6">
        <v>81</v>
      </c>
      <c r="D8" s="6">
        <v>83</v>
      </c>
      <c r="E8" s="6">
        <v>83</v>
      </c>
      <c r="F8" s="6">
        <v>76</v>
      </c>
      <c r="G8" s="6">
        <v>80</v>
      </c>
      <c r="H8" s="6">
        <v>80</v>
      </c>
      <c r="I8" s="6">
        <v>79</v>
      </c>
      <c r="J8" s="6">
        <f t="shared" si="0"/>
        <v>83</v>
      </c>
      <c r="K8" s="6">
        <f t="shared" si="1"/>
        <v>76</v>
      </c>
      <c r="L8" s="11">
        <f t="shared" si="2"/>
        <v>80.6</v>
      </c>
      <c r="M8" s="11">
        <f t="shared" si="3"/>
        <v>40.3</v>
      </c>
    </row>
    <row r="9" spans="1:13" s="2" customFormat="1" ht="18" customHeight="1">
      <c r="A9" s="6">
        <v>4</v>
      </c>
      <c r="B9" s="6" t="s">
        <v>146</v>
      </c>
      <c r="C9" s="6">
        <v>79</v>
      </c>
      <c r="D9" s="6">
        <v>80</v>
      </c>
      <c r="E9" s="6">
        <v>80</v>
      </c>
      <c r="F9" s="6">
        <v>78</v>
      </c>
      <c r="G9" s="6">
        <v>80</v>
      </c>
      <c r="H9" s="6">
        <v>81</v>
      </c>
      <c r="I9" s="6">
        <v>77</v>
      </c>
      <c r="J9" s="6">
        <f t="shared" si="0"/>
        <v>81</v>
      </c>
      <c r="K9" s="6">
        <f t="shared" si="1"/>
        <v>77</v>
      </c>
      <c r="L9" s="11">
        <f t="shared" si="2"/>
        <v>79.4</v>
      </c>
      <c r="M9" s="11">
        <f t="shared" si="3"/>
        <v>39.7</v>
      </c>
    </row>
    <row r="10" spans="1:13" s="2" customFormat="1" ht="18" customHeight="1">
      <c r="A10" s="6">
        <v>5</v>
      </c>
      <c r="B10" s="6" t="s">
        <v>147</v>
      </c>
      <c r="C10" s="6">
        <v>82</v>
      </c>
      <c r="D10" s="6">
        <v>79</v>
      </c>
      <c r="E10" s="6">
        <v>81</v>
      </c>
      <c r="F10" s="6">
        <v>80</v>
      </c>
      <c r="G10" s="6">
        <v>78</v>
      </c>
      <c r="H10" s="6">
        <v>82</v>
      </c>
      <c r="I10" s="6">
        <v>83</v>
      </c>
      <c r="J10" s="6">
        <f t="shared" si="0"/>
        <v>83</v>
      </c>
      <c r="K10" s="6">
        <f t="shared" si="1"/>
        <v>78</v>
      </c>
      <c r="L10" s="11">
        <f t="shared" si="2"/>
        <v>80.8</v>
      </c>
      <c r="M10" s="11">
        <f t="shared" si="3"/>
        <v>40.4</v>
      </c>
    </row>
    <row r="11" spans="1:13" s="2" customFormat="1" ht="18" customHeight="1">
      <c r="A11" s="6">
        <v>6</v>
      </c>
      <c r="B11" s="6" t="s">
        <v>148</v>
      </c>
      <c r="C11" s="6">
        <v>80</v>
      </c>
      <c r="D11" s="6">
        <v>84</v>
      </c>
      <c r="E11" s="6">
        <v>81</v>
      </c>
      <c r="F11" s="6">
        <v>81</v>
      </c>
      <c r="G11" s="6">
        <v>81</v>
      </c>
      <c r="H11" s="6">
        <v>83</v>
      </c>
      <c r="I11" s="6">
        <v>78</v>
      </c>
      <c r="J11" s="6">
        <f t="shared" si="0"/>
        <v>84</v>
      </c>
      <c r="K11" s="6">
        <f t="shared" si="1"/>
        <v>78</v>
      </c>
      <c r="L11" s="11">
        <f t="shared" si="2"/>
        <v>81.2</v>
      </c>
      <c r="M11" s="11">
        <f t="shared" si="3"/>
        <v>40.6</v>
      </c>
    </row>
    <row r="12" spans="1:13" s="2" customFormat="1" ht="18" customHeight="1">
      <c r="A12" s="6">
        <v>7</v>
      </c>
      <c r="B12" s="6" t="s">
        <v>149</v>
      </c>
      <c r="C12" s="6">
        <v>83</v>
      </c>
      <c r="D12" s="6">
        <v>80</v>
      </c>
      <c r="E12" s="6">
        <v>79</v>
      </c>
      <c r="F12" s="6">
        <v>77</v>
      </c>
      <c r="G12" s="6">
        <v>79</v>
      </c>
      <c r="H12" s="6">
        <v>78</v>
      </c>
      <c r="I12" s="6">
        <v>77</v>
      </c>
      <c r="J12" s="6">
        <f t="shared" si="0"/>
        <v>83</v>
      </c>
      <c r="K12" s="6">
        <f t="shared" si="1"/>
        <v>77</v>
      </c>
      <c r="L12" s="11">
        <f t="shared" si="2"/>
        <v>78.6</v>
      </c>
      <c r="M12" s="11">
        <f t="shared" si="3"/>
        <v>39.3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43308"/>
  </sheetPr>
  <dimension ref="A1:M10"/>
  <sheetViews>
    <sheetView workbookViewId="0" topLeftCell="A1">
      <selection activeCell="K13" sqref="K13"/>
    </sheetView>
  </sheetViews>
  <sheetFormatPr defaultColWidth="9.00390625" defaultRowHeight="14.25"/>
  <cols>
    <col min="1" max="1" width="7.125" style="3" customWidth="1"/>
    <col min="2" max="13" width="9.125" style="3" customWidth="1"/>
    <col min="14" max="16384" width="9.00390625" style="3" customWidth="1"/>
  </cols>
  <sheetData>
    <row r="1" spans="1:13" ht="27.75" customHeight="1">
      <c r="A1" s="4" t="s">
        <v>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8" customHeight="1">
      <c r="A2" s="5" t="s">
        <v>150</v>
      </c>
      <c r="B2" s="5"/>
      <c r="C2" s="5"/>
      <c r="D2" s="2"/>
      <c r="E2" s="2"/>
      <c r="F2" s="2"/>
      <c r="G2" s="2"/>
      <c r="H2" s="2"/>
      <c r="I2" s="2"/>
      <c r="J2" s="9"/>
      <c r="K2" s="9"/>
      <c r="L2" s="10" t="s">
        <v>75</v>
      </c>
      <c r="M2" s="10"/>
    </row>
    <row r="3" spans="1:13" s="2" customFormat="1" ht="18" customHeight="1">
      <c r="A3" s="6" t="s">
        <v>76</v>
      </c>
      <c r="B3" s="6" t="s">
        <v>3</v>
      </c>
      <c r="C3" s="6" t="s">
        <v>77</v>
      </c>
      <c r="D3" s="6"/>
      <c r="E3" s="6"/>
      <c r="F3" s="6"/>
      <c r="G3" s="6"/>
      <c r="H3" s="6"/>
      <c r="I3" s="6"/>
      <c r="J3" s="6" t="s">
        <v>78</v>
      </c>
      <c r="K3" s="6" t="s">
        <v>79</v>
      </c>
      <c r="L3" s="6" t="s">
        <v>80</v>
      </c>
      <c r="M3" s="6" t="s">
        <v>81</v>
      </c>
    </row>
    <row r="4" spans="1:13" s="2" customFormat="1" ht="18" customHeight="1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/>
      <c r="K4" s="6"/>
      <c r="L4" s="6"/>
      <c r="M4" s="6"/>
    </row>
    <row r="5" spans="1:13" s="2" customFormat="1" ht="18" customHeight="1">
      <c r="A5" s="6"/>
      <c r="B5" s="6"/>
      <c r="C5" s="7" t="s">
        <v>151</v>
      </c>
      <c r="D5" s="7" t="s">
        <v>152</v>
      </c>
      <c r="E5" s="2" t="s">
        <v>153</v>
      </c>
      <c r="F5" s="7" t="s">
        <v>154</v>
      </c>
      <c r="G5" s="7" t="s">
        <v>155</v>
      </c>
      <c r="H5" s="7" t="s">
        <v>156</v>
      </c>
      <c r="I5" s="7" t="s">
        <v>157</v>
      </c>
      <c r="J5" s="6"/>
      <c r="K5" s="6"/>
      <c r="L5" s="6"/>
      <c r="M5" s="6"/>
    </row>
    <row r="6" spans="1:13" s="2" customFormat="1" ht="18" customHeight="1">
      <c r="A6" s="6">
        <v>1</v>
      </c>
      <c r="B6" s="6" t="s">
        <v>158</v>
      </c>
      <c r="C6" s="6">
        <v>80.5</v>
      </c>
      <c r="D6" s="6">
        <v>82</v>
      </c>
      <c r="E6" s="6">
        <v>78.8</v>
      </c>
      <c r="F6" s="6">
        <v>83.5</v>
      </c>
      <c r="G6" s="6">
        <v>82.59</v>
      </c>
      <c r="H6" s="6">
        <v>82.36</v>
      </c>
      <c r="I6" s="6">
        <v>80.9</v>
      </c>
      <c r="J6" s="6">
        <f>MAX(C6:I6)</f>
        <v>83.5</v>
      </c>
      <c r="K6" s="6">
        <f>MIN(C6:I6)</f>
        <v>78.8</v>
      </c>
      <c r="L6" s="11">
        <f>ROUND((C6+D6+E6+F6+G6+H6+I6-J6-K6)/5,2)</f>
        <v>81.67</v>
      </c>
      <c r="M6" s="11">
        <f>L6/2</f>
        <v>40.84</v>
      </c>
    </row>
    <row r="7" spans="1:13" s="2" customFormat="1" ht="18" customHeight="1">
      <c r="A7" s="6">
        <v>2</v>
      </c>
      <c r="B7" s="6" t="s">
        <v>159</v>
      </c>
      <c r="C7" s="6">
        <v>69.3</v>
      </c>
      <c r="D7" s="6">
        <v>69.15</v>
      </c>
      <c r="E7" s="6">
        <v>73.86</v>
      </c>
      <c r="F7" s="6">
        <v>72.5</v>
      </c>
      <c r="G7" s="6">
        <v>70.1</v>
      </c>
      <c r="H7" s="6">
        <v>73.25</v>
      </c>
      <c r="I7" s="6">
        <v>69.8</v>
      </c>
      <c r="J7" s="6">
        <f>MAX(C7:I7)</f>
        <v>73.86</v>
      </c>
      <c r="K7" s="6">
        <f>MIN(C7:I7)</f>
        <v>69.15</v>
      </c>
      <c r="L7" s="11">
        <f>ROUND((C7+D7+E7+F7+G7+H7+I7-J7-K7)/5,2)</f>
        <v>70.99</v>
      </c>
      <c r="M7" s="11">
        <f>L7/2</f>
        <v>35.5</v>
      </c>
    </row>
    <row r="8" spans="1:13" s="2" customFormat="1" ht="18" customHeight="1">
      <c r="A8" s="6">
        <v>3</v>
      </c>
      <c r="B8" s="6" t="s">
        <v>42</v>
      </c>
      <c r="C8" s="6">
        <v>73.6</v>
      </c>
      <c r="D8" s="6">
        <v>75.16</v>
      </c>
      <c r="E8" s="6">
        <v>74.2</v>
      </c>
      <c r="F8" s="6">
        <v>77.6</v>
      </c>
      <c r="G8" s="6">
        <v>75.36</v>
      </c>
      <c r="H8" s="6">
        <v>70.21</v>
      </c>
      <c r="I8" s="6">
        <v>75.6</v>
      </c>
      <c r="J8" s="6">
        <f>MAX(C8:I8)</f>
        <v>77.6</v>
      </c>
      <c r="K8" s="6">
        <f>MIN(C8:I8)</f>
        <v>70.21</v>
      </c>
      <c r="L8" s="11">
        <f>ROUND((C8+D8+E8+F8+G8+H8+I8-J8-K8)/5,2)</f>
        <v>74.78</v>
      </c>
      <c r="M8" s="11">
        <f>L8/2</f>
        <v>37.39</v>
      </c>
    </row>
    <row r="9" spans="1:13" s="2" customFormat="1" ht="18" customHeight="1">
      <c r="A9" s="6">
        <v>4</v>
      </c>
      <c r="B9" s="6" t="s">
        <v>38</v>
      </c>
      <c r="C9" s="6">
        <v>80.3</v>
      </c>
      <c r="D9" s="6">
        <v>80.75</v>
      </c>
      <c r="E9" s="6">
        <v>79.2</v>
      </c>
      <c r="F9" s="6">
        <v>76.6</v>
      </c>
      <c r="G9" s="6">
        <v>80.33</v>
      </c>
      <c r="H9" s="6">
        <v>86.56</v>
      </c>
      <c r="I9" s="6">
        <v>83.5</v>
      </c>
      <c r="J9" s="6">
        <f>MAX(C9:I9)</f>
        <v>86.56</v>
      </c>
      <c r="K9" s="6">
        <f>MIN(C9:I9)</f>
        <v>76.6</v>
      </c>
      <c r="L9" s="11">
        <f>ROUND((C9+D9+E9+F9+G9+H9+I9-J9-K9)/5,2)</f>
        <v>80.82</v>
      </c>
      <c r="M9" s="11">
        <f>L9/2</f>
        <v>40.41</v>
      </c>
    </row>
    <row r="10" spans="1:13" s="2" customFormat="1" ht="18" customHeight="1">
      <c r="A10" s="6">
        <v>5</v>
      </c>
      <c r="B10" s="6" t="s">
        <v>160</v>
      </c>
      <c r="C10" s="6">
        <v>86.3</v>
      </c>
      <c r="D10" s="6">
        <v>78.9</v>
      </c>
      <c r="E10" s="6">
        <v>76.5</v>
      </c>
      <c r="F10" s="6">
        <v>83.6</v>
      </c>
      <c r="G10" s="6">
        <v>72.66</v>
      </c>
      <c r="H10" s="6">
        <v>78.62</v>
      </c>
      <c r="I10" s="6">
        <v>79.9</v>
      </c>
      <c r="J10" s="6">
        <f>MAX(C10:I10)</f>
        <v>86.3</v>
      </c>
      <c r="K10" s="6">
        <f>MIN(C10:I10)</f>
        <v>72.66</v>
      </c>
      <c r="L10" s="11">
        <f>ROUND((C10+D10+E10+F10+G10+H10+I10-J10-K10)/5,2)</f>
        <v>79.5</v>
      </c>
      <c r="M10" s="11">
        <f>L10/2</f>
        <v>39.75</v>
      </c>
    </row>
  </sheetData>
  <sheetProtection password="E7C7" sheet="1" objects="1"/>
  <mergeCells count="10">
    <mergeCell ref="A1:M1"/>
    <mergeCell ref="A2:C2"/>
    <mergeCell ref="L2:M2"/>
    <mergeCell ref="C3:I3"/>
    <mergeCell ref="A3:A5"/>
    <mergeCell ref="B3:B5"/>
    <mergeCell ref="J3:J5"/>
    <mergeCell ref="K3:K5"/>
    <mergeCell ref="L3:L5"/>
    <mergeCell ref="M3:M5"/>
  </mergeCells>
  <printOptions/>
  <pageMargins left="0.98" right="0.98" top="0.7900000000000001" bottom="0.7900000000000001" header="0.51" footer="0.51"/>
  <pageSetup horizontalDpi="600" verticalDpi="600" orientation="landscape" paperSize="9"/>
  <headerFooter scaleWithDoc="0" alignWithMargins="0">
    <oddFooter>&amp;L工作人员：&amp;C第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浩子</cp:lastModifiedBy>
  <cp:lastPrinted>2018-06-17T09:23:02Z</cp:lastPrinted>
  <dcterms:created xsi:type="dcterms:W3CDTF">1996-12-17T01:32:42Z</dcterms:created>
  <dcterms:modified xsi:type="dcterms:W3CDTF">2020-10-09T00:41:34Z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11</vt:lpwstr>
  </property>
</Properties>
</file>