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540" activeTab="0"/>
  </bookViews>
  <sheets>
    <sheet name="成绩明细" sheetId="1" r:id="rId1"/>
  </sheets>
  <definedNames>
    <definedName name="_xlnm.Print_Titles" localSheetId="0">'成绩明细'!$2:$2</definedName>
  </definedNames>
  <calcPr fullCalcOnLoad="1"/>
</workbook>
</file>

<file path=xl/sharedStrings.xml><?xml version="1.0" encoding="utf-8"?>
<sst xmlns="http://schemas.openxmlformats.org/spreadsheetml/2006/main" count="305" uniqueCount="161">
  <si>
    <t>2020年上半年船山区部分事业单位面向社会公开考试招聘工作人员第一批拟聘用人员名单</t>
  </si>
  <si>
    <t>岗位代码</t>
  </si>
  <si>
    <t>招聘单位</t>
  </si>
  <si>
    <t>招聘名额</t>
  </si>
  <si>
    <t>准考证号</t>
  </si>
  <si>
    <t>姓名</t>
  </si>
  <si>
    <t>笔试总成绩</t>
  </si>
  <si>
    <t>笔试折合成绩</t>
  </si>
  <si>
    <t>面试成绩</t>
  </si>
  <si>
    <t>面试折合成绩</t>
  </si>
  <si>
    <t>考试总成绩</t>
  </si>
  <si>
    <t>排名</t>
  </si>
  <si>
    <t>政审结果</t>
  </si>
  <si>
    <t>是否进入拟聘用</t>
  </si>
  <si>
    <t>政协遂宁市船山区委员会办公室宣传信息中心</t>
  </si>
  <si>
    <t>2612001042619</t>
  </si>
  <si>
    <t>何鸿</t>
  </si>
  <si>
    <t>合格</t>
  </si>
  <si>
    <t>是</t>
  </si>
  <si>
    <t>遂宁市船山区农民工服务中心</t>
  </si>
  <si>
    <t>2612003042910</t>
  </si>
  <si>
    <t>李雪</t>
  </si>
  <si>
    <t>2612004043019</t>
  </si>
  <si>
    <t>蒋正勇</t>
  </si>
  <si>
    <t>遂宁市船山区融媒体中心</t>
  </si>
  <si>
    <t>2612005043112</t>
  </si>
  <si>
    <t>曾煜茜</t>
  </si>
  <si>
    <t>2612006043124</t>
  </si>
  <si>
    <t>马鑫</t>
  </si>
  <si>
    <t>2612007043206</t>
  </si>
  <si>
    <t>郑瑶</t>
  </si>
  <si>
    <t>遂宁市船山区政府投资审计中心</t>
  </si>
  <si>
    <t>2612008043416</t>
  </si>
  <si>
    <t>谭维婷</t>
  </si>
  <si>
    <t>遂宁市船山区人民政府土地储备中心</t>
  </si>
  <si>
    <t>2612009043605</t>
  </si>
  <si>
    <t>罗小雨</t>
  </si>
  <si>
    <t>遂宁市船山区龙凤镇自然资源和规划所</t>
  </si>
  <si>
    <t>2612010043626</t>
  </si>
  <si>
    <t>高原</t>
  </si>
  <si>
    <t>遂宁市船山区光荣院</t>
  </si>
  <si>
    <t>2612011043708</t>
  </si>
  <si>
    <t>李兴</t>
  </si>
  <si>
    <t>遂宁市船山区统筹城乡工作委员会办公室</t>
  </si>
  <si>
    <t>2612012043810</t>
  </si>
  <si>
    <t>袁恩燕</t>
  </si>
  <si>
    <t>遂宁市船山区河沙镇农业综合服务中心</t>
  </si>
  <si>
    <t>2612013043908</t>
  </si>
  <si>
    <t>廖明</t>
  </si>
  <si>
    <t>遂宁市船山区乡镇中小学校</t>
  </si>
  <si>
    <t>1612014030721</t>
  </si>
  <si>
    <t>陈坤</t>
  </si>
  <si>
    <t>70.00</t>
  </si>
  <si>
    <t>1612014030704</t>
  </si>
  <si>
    <t>唐媛</t>
  </si>
  <si>
    <t>68.50</t>
  </si>
  <si>
    <t>1612014030609</t>
  </si>
  <si>
    <t>刘婷</t>
  </si>
  <si>
    <t>65.00</t>
  </si>
  <si>
    <t>1612014030702</t>
  </si>
  <si>
    <t>王丰怡爽</t>
  </si>
  <si>
    <t>1612014030603</t>
  </si>
  <si>
    <t>何凤娟</t>
  </si>
  <si>
    <t>64.00</t>
  </si>
  <si>
    <t>1612014030730</t>
  </si>
  <si>
    <t>艾莎</t>
  </si>
  <si>
    <t>1612015030810</t>
  </si>
  <si>
    <t>徐小明</t>
  </si>
  <si>
    <t>45.00</t>
  </si>
  <si>
    <t>1612016030822</t>
  </si>
  <si>
    <t>杨茹兰</t>
  </si>
  <si>
    <t>1612016030820</t>
  </si>
  <si>
    <t>刘蓓</t>
  </si>
  <si>
    <t>1612017030902</t>
  </si>
  <si>
    <t>汪雅萍</t>
  </si>
  <si>
    <t>71.50</t>
  </si>
  <si>
    <t>1612018031004</t>
  </si>
  <si>
    <t>聂丽蓉</t>
  </si>
  <si>
    <t>75.50</t>
  </si>
  <si>
    <t>1612018031001</t>
  </si>
  <si>
    <t>刘慧</t>
  </si>
  <si>
    <t>69.50</t>
  </si>
  <si>
    <t>1612018031007</t>
  </si>
  <si>
    <t>彭云</t>
  </si>
  <si>
    <t>1612019031107</t>
  </si>
  <si>
    <t>刘春艳</t>
  </si>
  <si>
    <t>71.00</t>
  </si>
  <si>
    <t>1612019031022</t>
  </si>
  <si>
    <t>邓俊英</t>
  </si>
  <si>
    <t>58.00</t>
  </si>
  <si>
    <t>1612019031026</t>
  </si>
  <si>
    <t>万小铱</t>
  </si>
  <si>
    <t>57.50</t>
  </si>
  <si>
    <t>1612020031205</t>
  </si>
  <si>
    <t>谢莉</t>
  </si>
  <si>
    <t>1612020031212</t>
  </si>
  <si>
    <t>宋欢</t>
  </si>
  <si>
    <t>1612020031118</t>
  </si>
  <si>
    <t>朱幼杉</t>
  </si>
  <si>
    <t>1612021031226</t>
  </si>
  <si>
    <t>青雨欣</t>
  </si>
  <si>
    <t>1612021031613</t>
  </si>
  <si>
    <t>青雯倩</t>
  </si>
  <si>
    <t>1612021031412</t>
  </si>
  <si>
    <t>肖玉凤</t>
  </si>
  <si>
    <t>遂宁市船山区乡镇幼儿园</t>
  </si>
  <si>
    <t>1612022031923</t>
  </si>
  <si>
    <t>苏淦琰</t>
  </si>
  <si>
    <t>76.00</t>
  </si>
  <si>
    <t>1612022031919</t>
  </si>
  <si>
    <t>罗雪莹</t>
  </si>
  <si>
    <t>74.00</t>
  </si>
  <si>
    <t>1612022031901</t>
  </si>
  <si>
    <t>刘红</t>
  </si>
  <si>
    <t>66.50</t>
  </si>
  <si>
    <t>1612022031913</t>
  </si>
  <si>
    <t>夏雪</t>
  </si>
  <si>
    <t>61.50</t>
  </si>
  <si>
    <t>1612022032001</t>
  </si>
  <si>
    <t>冉莎</t>
  </si>
  <si>
    <t>59.00</t>
  </si>
  <si>
    <t>遂宁市船山区疾病预防控制中心</t>
  </si>
  <si>
    <t>4612023012410</t>
  </si>
  <si>
    <t>赵黎</t>
  </si>
  <si>
    <t>50.00</t>
  </si>
  <si>
    <t>4612023012407</t>
  </si>
  <si>
    <t>邓武</t>
  </si>
  <si>
    <t>44.00</t>
  </si>
  <si>
    <t>遂宁市第三人民医院</t>
  </si>
  <si>
    <t>4612024012416</t>
  </si>
  <si>
    <t>唐欣</t>
  </si>
  <si>
    <t>48.00</t>
  </si>
  <si>
    <t>遂宁市船山区第一人民医院（永兴镇中心卫生院）</t>
  </si>
  <si>
    <t>3612028014310</t>
  </si>
  <si>
    <t>杨婷</t>
  </si>
  <si>
    <t>47.00</t>
  </si>
  <si>
    <t>4612029012419</t>
  </si>
  <si>
    <t>杨文君</t>
  </si>
  <si>
    <t>遂宁市船山区灵泉社区卫生服务中心</t>
  </si>
  <si>
    <t>4612030012424</t>
  </si>
  <si>
    <t>汪玲</t>
  </si>
  <si>
    <t>遂宁市船山区河沙镇卫生院</t>
  </si>
  <si>
    <t>4612031012502</t>
  </si>
  <si>
    <t>何泳宏</t>
  </si>
  <si>
    <t>49.00</t>
  </si>
  <si>
    <t>4612032012512</t>
  </si>
  <si>
    <t>阳燕</t>
  </si>
  <si>
    <t>51.00</t>
  </si>
  <si>
    <t>3612033014314</t>
  </si>
  <si>
    <t>谭小琴</t>
  </si>
  <si>
    <t>遂宁市船山区老池镇卫生院</t>
  </si>
  <si>
    <t>4612034012520</t>
  </si>
  <si>
    <t>唐小清</t>
  </si>
  <si>
    <t>3612035014316</t>
  </si>
  <si>
    <t>卢帅</t>
  </si>
  <si>
    <t>60.00</t>
  </si>
  <si>
    <t>遂宁市船山区唐家乡卫生院</t>
  </si>
  <si>
    <t>3612038014325</t>
  </si>
  <si>
    <t>邱强</t>
  </si>
  <si>
    <t>4612039012527</t>
  </si>
  <si>
    <t>叶帆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</si>
</sst>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7">
    <font>
      <sz val="10"/>
      <name val="Arial"/>
      <family val="2"/>
    </font>
    <font>
      <sz val="11"/>
      <color indexed="8"/>
      <name val="宋体"/>
      <family val="0"/>
    </font>
    <font>
      <sz val="8"/>
      <name val="Arial"/>
      <family val="2"/>
    </font>
    <font>
      <sz val="8"/>
      <name val="宋体"/>
      <family val="0"/>
    </font>
    <font>
      <b/>
      <sz val="8"/>
      <name val="宋体"/>
      <family val="0"/>
    </font>
    <font>
      <sz val="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方正小标宋简体"/>
      <family val="4"/>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8">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80" fontId="4"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Font="1" applyFill="1" applyBorder="1" applyAlignment="1">
      <alignment horizontal="center" vertical="center"/>
    </xf>
    <xf numFmtId="180" fontId="3" fillId="0" borderId="9" xfId="0" applyNumberFormat="1" applyFont="1" applyFill="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180" fontId="5" fillId="0" borderId="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M54"/>
  <sheetViews>
    <sheetView tabSelected="1" zoomScale="130" zoomScaleNormal="130" zoomScalePageLayoutView="0" workbookViewId="0" topLeftCell="A43">
      <selection activeCell="A1" sqref="A1:M1"/>
    </sheetView>
  </sheetViews>
  <sheetFormatPr defaultColWidth="9.140625" defaultRowHeight="21.75" customHeight="1"/>
  <cols>
    <col min="1" max="1" width="8.28125" style="1" customWidth="1"/>
    <col min="2" max="2" width="28.7109375" style="1" customWidth="1"/>
    <col min="3" max="3" width="4.8515625" style="1" customWidth="1"/>
    <col min="4" max="4" width="13.00390625" style="1" customWidth="1"/>
    <col min="5" max="5" width="8.140625" style="2" customWidth="1"/>
    <col min="6" max="7" width="7.00390625" style="3" customWidth="1"/>
    <col min="8" max="8" width="8.00390625" style="3" customWidth="1"/>
    <col min="9" max="9" width="7.00390625" style="3" customWidth="1"/>
    <col min="10" max="10" width="9.28125" style="3" customWidth="1"/>
    <col min="11" max="11" width="4.140625" style="4" customWidth="1"/>
    <col min="12" max="12" width="7.8515625" style="4" customWidth="1"/>
    <col min="13" max="13" width="7.8515625" style="1" customWidth="1"/>
    <col min="14" max="16384" width="9.140625" style="1" customWidth="1"/>
  </cols>
  <sheetData>
    <row r="1" spans="1:13" ht="41.25" customHeight="1">
      <c r="A1" s="27" t="s">
        <v>0</v>
      </c>
      <c r="B1" s="27"/>
      <c r="C1" s="27"/>
      <c r="D1" s="27"/>
      <c r="E1" s="27"/>
      <c r="F1" s="27"/>
      <c r="G1" s="27"/>
      <c r="H1" s="27"/>
      <c r="I1" s="27"/>
      <c r="J1" s="27"/>
      <c r="K1" s="27"/>
      <c r="L1" s="27"/>
      <c r="M1" s="27"/>
    </row>
    <row r="2" spans="1:13" ht="30" customHeight="1">
      <c r="A2" s="5" t="s">
        <v>1</v>
      </c>
      <c r="B2" s="5" t="s">
        <v>2</v>
      </c>
      <c r="C2" s="5" t="s">
        <v>3</v>
      </c>
      <c r="D2" s="6" t="s">
        <v>4</v>
      </c>
      <c r="E2" s="6" t="s">
        <v>5</v>
      </c>
      <c r="F2" s="7" t="s">
        <v>6</v>
      </c>
      <c r="G2" s="7" t="s">
        <v>7</v>
      </c>
      <c r="H2" s="7" t="s">
        <v>8</v>
      </c>
      <c r="I2" s="7" t="s">
        <v>9</v>
      </c>
      <c r="J2" s="7" t="s">
        <v>10</v>
      </c>
      <c r="K2" s="19" t="s">
        <v>11</v>
      </c>
      <c r="L2" s="5" t="s">
        <v>12</v>
      </c>
      <c r="M2" s="7" t="s">
        <v>13</v>
      </c>
    </row>
    <row r="3" spans="1:13" ht="22.5" customHeight="1">
      <c r="A3" s="8">
        <v>612001</v>
      </c>
      <c r="B3" s="8" t="s">
        <v>14</v>
      </c>
      <c r="C3" s="9">
        <v>1</v>
      </c>
      <c r="D3" s="10" t="s">
        <v>15</v>
      </c>
      <c r="E3" s="10" t="s">
        <v>16</v>
      </c>
      <c r="F3" s="11">
        <v>74</v>
      </c>
      <c r="G3" s="11">
        <f>F3*0.6</f>
        <v>44.4</v>
      </c>
      <c r="H3" s="11">
        <v>85</v>
      </c>
      <c r="I3" s="11">
        <f>H3*0.4</f>
        <v>34</v>
      </c>
      <c r="J3" s="11">
        <f>G3+I3</f>
        <v>78.4</v>
      </c>
      <c r="K3" s="12">
        <v>1</v>
      </c>
      <c r="L3" s="12" t="s">
        <v>17</v>
      </c>
      <c r="M3" s="18" t="s">
        <v>18</v>
      </c>
    </row>
    <row r="4" spans="1:13" ht="22.5" customHeight="1">
      <c r="A4" s="8">
        <v>612003</v>
      </c>
      <c r="B4" s="8" t="s">
        <v>19</v>
      </c>
      <c r="C4" s="12">
        <v>1</v>
      </c>
      <c r="D4" s="10" t="s">
        <v>20</v>
      </c>
      <c r="E4" s="10" t="s">
        <v>21</v>
      </c>
      <c r="F4" s="11">
        <v>77</v>
      </c>
      <c r="G4" s="11">
        <f aca="true" t="shared" si="0" ref="G4:G14">F4*0.6</f>
        <v>46.199999999999996</v>
      </c>
      <c r="H4" s="11">
        <v>80.1</v>
      </c>
      <c r="I4" s="11">
        <f aca="true" t="shared" si="1" ref="I4:I14">H4*0.4</f>
        <v>32.04</v>
      </c>
      <c r="J4" s="11">
        <f aca="true" t="shared" si="2" ref="J4:J9">G4+I4</f>
        <v>78.24</v>
      </c>
      <c r="K4" s="12">
        <v>1</v>
      </c>
      <c r="L4" s="12" t="s">
        <v>17</v>
      </c>
      <c r="M4" s="18" t="s">
        <v>18</v>
      </c>
    </row>
    <row r="5" spans="1:13" ht="22.5" customHeight="1">
      <c r="A5" s="8">
        <v>612004</v>
      </c>
      <c r="B5" s="8" t="s">
        <v>19</v>
      </c>
      <c r="C5" s="9">
        <v>1</v>
      </c>
      <c r="D5" s="10" t="s">
        <v>22</v>
      </c>
      <c r="E5" s="10" t="s">
        <v>23</v>
      </c>
      <c r="F5" s="11">
        <v>66</v>
      </c>
      <c r="G5" s="11">
        <f t="shared" si="0"/>
        <v>39.6</v>
      </c>
      <c r="H5" s="11">
        <v>71.2</v>
      </c>
      <c r="I5" s="11">
        <f t="shared" si="1"/>
        <v>28.480000000000004</v>
      </c>
      <c r="J5" s="11">
        <f t="shared" si="2"/>
        <v>68.08000000000001</v>
      </c>
      <c r="K5" s="12">
        <v>1</v>
      </c>
      <c r="L5" s="12" t="s">
        <v>17</v>
      </c>
      <c r="M5" s="18" t="s">
        <v>18</v>
      </c>
    </row>
    <row r="6" spans="1:13" ht="22.5" customHeight="1">
      <c r="A6" s="8">
        <v>612005</v>
      </c>
      <c r="B6" s="8" t="s">
        <v>24</v>
      </c>
      <c r="C6" s="13">
        <v>1</v>
      </c>
      <c r="D6" s="10" t="s">
        <v>25</v>
      </c>
      <c r="E6" s="10" t="s">
        <v>26</v>
      </c>
      <c r="F6" s="11">
        <v>68</v>
      </c>
      <c r="G6" s="11">
        <f t="shared" si="0"/>
        <v>40.8</v>
      </c>
      <c r="H6" s="11">
        <v>79.1</v>
      </c>
      <c r="I6" s="11">
        <f t="shared" si="1"/>
        <v>31.64</v>
      </c>
      <c r="J6" s="11">
        <f t="shared" si="2"/>
        <v>72.44</v>
      </c>
      <c r="K6" s="12">
        <v>1</v>
      </c>
      <c r="L6" s="12" t="s">
        <v>17</v>
      </c>
      <c r="M6" s="18" t="s">
        <v>18</v>
      </c>
    </row>
    <row r="7" spans="1:13" ht="22.5" customHeight="1">
      <c r="A7" s="8">
        <v>612006</v>
      </c>
      <c r="B7" s="8" t="s">
        <v>24</v>
      </c>
      <c r="C7" s="13">
        <v>1</v>
      </c>
      <c r="D7" s="10" t="s">
        <v>27</v>
      </c>
      <c r="E7" s="10" t="s">
        <v>28</v>
      </c>
      <c r="F7" s="11">
        <v>72</v>
      </c>
      <c r="G7" s="11">
        <f t="shared" si="0"/>
        <v>43.199999999999996</v>
      </c>
      <c r="H7" s="11">
        <v>72.2</v>
      </c>
      <c r="I7" s="11">
        <f t="shared" si="1"/>
        <v>28.880000000000003</v>
      </c>
      <c r="J7" s="11">
        <f t="shared" si="2"/>
        <v>72.08</v>
      </c>
      <c r="K7" s="12">
        <v>1</v>
      </c>
      <c r="L7" s="12" t="s">
        <v>17</v>
      </c>
      <c r="M7" s="18" t="s">
        <v>18</v>
      </c>
    </row>
    <row r="8" spans="1:13" ht="22.5" customHeight="1">
      <c r="A8" s="8">
        <v>612007</v>
      </c>
      <c r="B8" s="8" t="s">
        <v>24</v>
      </c>
      <c r="C8" s="13">
        <v>1</v>
      </c>
      <c r="D8" s="10" t="s">
        <v>29</v>
      </c>
      <c r="E8" s="10" t="s">
        <v>30</v>
      </c>
      <c r="F8" s="11">
        <v>76</v>
      </c>
      <c r="G8" s="11">
        <f t="shared" si="0"/>
        <v>45.6</v>
      </c>
      <c r="H8" s="11">
        <v>75.6</v>
      </c>
      <c r="I8" s="11">
        <f t="shared" si="1"/>
        <v>30.24</v>
      </c>
      <c r="J8" s="11">
        <f t="shared" si="2"/>
        <v>75.84</v>
      </c>
      <c r="K8" s="12">
        <v>1</v>
      </c>
      <c r="L8" s="12" t="s">
        <v>17</v>
      </c>
      <c r="M8" s="18" t="s">
        <v>18</v>
      </c>
    </row>
    <row r="9" spans="1:13" ht="22.5" customHeight="1">
      <c r="A9" s="8">
        <v>612008</v>
      </c>
      <c r="B9" s="8" t="s">
        <v>31</v>
      </c>
      <c r="C9" s="13">
        <v>1</v>
      </c>
      <c r="D9" s="10" t="s">
        <v>32</v>
      </c>
      <c r="E9" s="10" t="s">
        <v>33</v>
      </c>
      <c r="F9" s="11">
        <v>78</v>
      </c>
      <c r="G9" s="11">
        <f t="shared" si="0"/>
        <v>46.8</v>
      </c>
      <c r="H9" s="11">
        <v>76</v>
      </c>
      <c r="I9" s="11">
        <f t="shared" si="1"/>
        <v>30.400000000000002</v>
      </c>
      <c r="J9" s="11">
        <f t="shared" si="2"/>
        <v>77.2</v>
      </c>
      <c r="K9" s="12">
        <v>1</v>
      </c>
      <c r="L9" s="12" t="s">
        <v>17</v>
      </c>
      <c r="M9" s="18" t="s">
        <v>18</v>
      </c>
    </row>
    <row r="10" spans="1:13" ht="22.5" customHeight="1">
      <c r="A10" s="8">
        <v>612009</v>
      </c>
      <c r="B10" s="8" t="s">
        <v>34</v>
      </c>
      <c r="C10" s="13">
        <v>1</v>
      </c>
      <c r="D10" s="10" t="s">
        <v>35</v>
      </c>
      <c r="E10" s="10" t="s">
        <v>36</v>
      </c>
      <c r="F10" s="11">
        <v>81</v>
      </c>
      <c r="G10" s="11">
        <f t="shared" si="0"/>
        <v>48.6</v>
      </c>
      <c r="H10" s="11">
        <v>72</v>
      </c>
      <c r="I10" s="11">
        <f t="shared" si="1"/>
        <v>28.8</v>
      </c>
      <c r="J10" s="11">
        <f aca="true" t="shared" si="3" ref="J10:J20">G10+I10</f>
        <v>77.4</v>
      </c>
      <c r="K10" s="12">
        <v>1</v>
      </c>
      <c r="L10" s="12" t="s">
        <v>17</v>
      </c>
      <c r="M10" s="18" t="s">
        <v>18</v>
      </c>
    </row>
    <row r="11" spans="1:13" ht="22.5" customHeight="1">
      <c r="A11" s="8">
        <v>612010</v>
      </c>
      <c r="B11" s="8" t="s">
        <v>37</v>
      </c>
      <c r="C11" s="13">
        <v>1</v>
      </c>
      <c r="D11" s="10" t="s">
        <v>38</v>
      </c>
      <c r="E11" s="10" t="s">
        <v>39</v>
      </c>
      <c r="F11" s="11">
        <v>75</v>
      </c>
      <c r="G11" s="11">
        <f t="shared" si="0"/>
        <v>45</v>
      </c>
      <c r="H11" s="11">
        <v>78.5</v>
      </c>
      <c r="I11" s="11">
        <f t="shared" si="1"/>
        <v>31.400000000000002</v>
      </c>
      <c r="J11" s="11">
        <f t="shared" si="3"/>
        <v>76.4</v>
      </c>
      <c r="K11" s="12">
        <v>1</v>
      </c>
      <c r="L11" s="12" t="s">
        <v>17</v>
      </c>
      <c r="M11" s="18" t="s">
        <v>18</v>
      </c>
    </row>
    <row r="12" spans="1:13" ht="22.5" customHeight="1">
      <c r="A12" s="8">
        <v>612011</v>
      </c>
      <c r="B12" s="8" t="s">
        <v>40</v>
      </c>
      <c r="C12" s="12">
        <v>1</v>
      </c>
      <c r="D12" s="10" t="s">
        <v>41</v>
      </c>
      <c r="E12" s="10" t="s">
        <v>42</v>
      </c>
      <c r="F12" s="11">
        <v>75</v>
      </c>
      <c r="G12" s="11">
        <f t="shared" si="0"/>
        <v>45</v>
      </c>
      <c r="H12" s="11">
        <v>71.6</v>
      </c>
      <c r="I12" s="11">
        <f t="shared" si="1"/>
        <v>28.64</v>
      </c>
      <c r="J12" s="11">
        <f t="shared" si="3"/>
        <v>73.64</v>
      </c>
      <c r="K12" s="12">
        <v>1</v>
      </c>
      <c r="L12" s="12" t="s">
        <v>17</v>
      </c>
      <c r="M12" s="18" t="s">
        <v>18</v>
      </c>
    </row>
    <row r="13" spans="1:13" ht="22.5" customHeight="1">
      <c r="A13" s="8">
        <v>612012</v>
      </c>
      <c r="B13" s="8" t="s">
        <v>43</v>
      </c>
      <c r="C13" s="9">
        <v>1</v>
      </c>
      <c r="D13" s="10" t="s">
        <v>44</v>
      </c>
      <c r="E13" s="10" t="s">
        <v>45</v>
      </c>
      <c r="F13" s="11">
        <v>62</v>
      </c>
      <c r="G13" s="11">
        <f t="shared" si="0"/>
        <v>37.199999999999996</v>
      </c>
      <c r="H13" s="11">
        <v>72.2</v>
      </c>
      <c r="I13" s="11">
        <f t="shared" si="1"/>
        <v>28.880000000000003</v>
      </c>
      <c r="J13" s="11">
        <f t="shared" si="3"/>
        <v>66.08</v>
      </c>
      <c r="K13" s="12">
        <v>1</v>
      </c>
      <c r="L13" s="12" t="s">
        <v>17</v>
      </c>
      <c r="M13" s="18" t="s">
        <v>18</v>
      </c>
    </row>
    <row r="14" spans="1:13" ht="22.5" customHeight="1">
      <c r="A14" s="8">
        <v>612013</v>
      </c>
      <c r="B14" s="8" t="s">
        <v>46</v>
      </c>
      <c r="C14" s="13">
        <v>1</v>
      </c>
      <c r="D14" s="10" t="s">
        <v>47</v>
      </c>
      <c r="E14" s="10" t="s">
        <v>48</v>
      </c>
      <c r="F14" s="11">
        <v>71</v>
      </c>
      <c r="G14" s="11">
        <f t="shared" si="0"/>
        <v>42.6</v>
      </c>
      <c r="H14" s="11">
        <v>79.8</v>
      </c>
      <c r="I14" s="11">
        <f t="shared" si="1"/>
        <v>31.92</v>
      </c>
      <c r="J14" s="11">
        <f t="shared" si="3"/>
        <v>74.52000000000001</v>
      </c>
      <c r="K14" s="12">
        <v>1</v>
      </c>
      <c r="L14" s="12" t="s">
        <v>17</v>
      </c>
      <c r="M14" s="18" t="s">
        <v>18</v>
      </c>
    </row>
    <row r="15" spans="1:13" ht="22.5" customHeight="1">
      <c r="A15" s="8">
        <v>612014</v>
      </c>
      <c r="B15" s="8" t="s">
        <v>49</v>
      </c>
      <c r="C15" s="22">
        <v>6</v>
      </c>
      <c r="D15" s="10" t="s">
        <v>50</v>
      </c>
      <c r="E15" s="10" t="s">
        <v>51</v>
      </c>
      <c r="F15" s="10" t="s">
        <v>52</v>
      </c>
      <c r="G15" s="14">
        <f aca="true" t="shared" si="4" ref="G15:G22">F15*50%</f>
        <v>35</v>
      </c>
      <c r="H15" s="14">
        <v>81.66</v>
      </c>
      <c r="I15" s="14">
        <f aca="true" t="shared" si="5" ref="I15:I22">H15*50%</f>
        <v>40.83</v>
      </c>
      <c r="J15" s="14">
        <f t="shared" si="3"/>
        <v>75.83</v>
      </c>
      <c r="K15" s="20">
        <v>1</v>
      </c>
      <c r="L15" s="12" t="s">
        <v>17</v>
      </c>
      <c r="M15" s="18" t="s">
        <v>18</v>
      </c>
    </row>
    <row r="16" spans="1:13" ht="22.5" customHeight="1">
      <c r="A16" s="8">
        <v>612014</v>
      </c>
      <c r="B16" s="8" t="s">
        <v>49</v>
      </c>
      <c r="C16" s="22"/>
      <c r="D16" s="10" t="s">
        <v>53</v>
      </c>
      <c r="E16" s="10" t="s">
        <v>54</v>
      </c>
      <c r="F16" s="10" t="s">
        <v>55</v>
      </c>
      <c r="G16" s="14">
        <f t="shared" si="4"/>
        <v>34.25</v>
      </c>
      <c r="H16" s="14">
        <v>80.46</v>
      </c>
      <c r="I16" s="14">
        <f t="shared" si="5"/>
        <v>40.23</v>
      </c>
      <c r="J16" s="14">
        <f t="shared" si="3"/>
        <v>74.47999999999999</v>
      </c>
      <c r="K16" s="20">
        <v>2</v>
      </c>
      <c r="L16" s="12" t="s">
        <v>17</v>
      </c>
      <c r="M16" s="18" t="s">
        <v>18</v>
      </c>
    </row>
    <row r="17" spans="1:13" ht="22.5" customHeight="1">
      <c r="A17" s="8">
        <v>612014</v>
      </c>
      <c r="B17" s="8" t="s">
        <v>49</v>
      </c>
      <c r="C17" s="22"/>
      <c r="D17" s="10" t="s">
        <v>56</v>
      </c>
      <c r="E17" s="10" t="s">
        <v>57</v>
      </c>
      <c r="F17" s="10" t="s">
        <v>58</v>
      </c>
      <c r="G17" s="14">
        <f t="shared" si="4"/>
        <v>32.5</v>
      </c>
      <c r="H17" s="14">
        <v>83.18</v>
      </c>
      <c r="I17" s="14">
        <f t="shared" si="5"/>
        <v>41.59</v>
      </c>
      <c r="J17" s="14">
        <f t="shared" si="3"/>
        <v>74.09</v>
      </c>
      <c r="K17" s="20">
        <v>3</v>
      </c>
      <c r="L17" s="12" t="s">
        <v>17</v>
      </c>
      <c r="M17" s="18" t="s">
        <v>18</v>
      </c>
    </row>
    <row r="18" spans="1:13" ht="22.5" customHeight="1">
      <c r="A18" s="8">
        <v>612014</v>
      </c>
      <c r="B18" s="8" t="s">
        <v>49</v>
      </c>
      <c r="C18" s="22"/>
      <c r="D18" s="10" t="s">
        <v>59</v>
      </c>
      <c r="E18" s="10" t="s">
        <v>60</v>
      </c>
      <c r="F18" s="10" t="s">
        <v>55</v>
      </c>
      <c r="G18" s="14">
        <f t="shared" si="4"/>
        <v>34.25</v>
      </c>
      <c r="H18" s="14">
        <v>79.46</v>
      </c>
      <c r="I18" s="14">
        <f t="shared" si="5"/>
        <v>39.73</v>
      </c>
      <c r="J18" s="14">
        <f t="shared" si="3"/>
        <v>73.97999999999999</v>
      </c>
      <c r="K18" s="20">
        <v>4</v>
      </c>
      <c r="L18" s="12" t="s">
        <v>17</v>
      </c>
      <c r="M18" s="18" t="s">
        <v>18</v>
      </c>
    </row>
    <row r="19" spans="1:13" ht="22.5" customHeight="1">
      <c r="A19" s="8">
        <v>612014</v>
      </c>
      <c r="B19" s="8" t="s">
        <v>49</v>
      </c>
      <c r="C19" s="22"/>
      <c r="D19" s="10" t="s">
        <v>61</v>
      </c>
      <c r="E19" s="10" t="s">
        <v>62</v>
      </c>
      <c r="F19" s="10" t="s">
        <v>63</v>
      </c>
      <c r="G19" s="14">
        <f t="shared" si="4"/>
        <v>32</v>
      </c>
      <c r="H19" s="14">
        <v>82.9</v>
      </c>
      <c r="I19" s="14">
        <f t="shared" si="5"/>
        <v>41.45</v>
      </c>
      <c r="J19" s="14">
        <f t="shared" si="3"/>
        <v>73.45</v>
      </c>
      <c r="K19" s="20">
        <v>5</v>
      </c>
      <c r="L19" s="12" t="s">
        <v>17</v>
      </c>
      <c r="M19" s="18" t="s">
        <v>18</v>
      </c>
    </row>
    <row r="20" spans="1:13" ht="22.5" customHeight="1">
      <c r="A20" s="8">
        <v>612014</v>
      </c>
      <c r="B20" s="8" t="s">
        <v>49</v>
      </c>
      <c r="C20" s="22"/>
      <c r="D20" s="10" t="s">
        <v>64</v>
      </c>
      <c r="E20" s="10" t="s">
        <v>65</v>
      </c>
      <c r="F20" s="10" t="s">
        <v>58</v>
      </c>
      <c r="G20" s="11">
        <f t="shared" si="4"/>
        <v>32.5</v>
      </c>
      <c r="H20" s="11">
        <v>81.12</v>
      </c>
      <c r="I20" s="11">
        <f t="shared" si="5"/>
        <v>40.56</v>
      </c>
      <c r="J20" s="11">
        <f t="shared" si="3"/>
        <v>73.06</v>
      </c>
      <c r="K20" s="10">
        <v>6</v>
      </c>
      <c r="L20" s="12" t="s">
        <v>17</v>
      </c>
      <c r="M20" s="18" t="s">
        <v>18</v>
      </c>
    </row>
    <row r="21" spans="1:13" ht="24.75" customHeight="1">
      <c r="A21" s="8">
        <v>612015</v>
      </c>
      <c r="B21" s="8" t="s">
        <v>49</v>
      </c>
      <c r="C21" s="15">
        <v>3</v>
      </c>
      <c r="D21" s="10" t="s">
        <v>66</v>
      </c>
      <c r="E21" s="10" t="s">
        <v>67</v>
      </c>
      <c r="F21" s="10" t="s">
        <v>68</v>
      </c>
      <c r="G21" s="11">
        <f t="shared" si="4"/>
        <v>22.5</v>
      </c>
      <c r="H21" s="11">
        <v>69.1</v>
      </c>
      <c r="I21" s="11">
        <f t="shared" si="5"/>
        <v>34.55</v>
      </c>
      <c r="J21" s="11">
        <f>G21+I21</f>
        <v>57.05</v>
      </c>
      <c r="K21" s="10">
        <v>3</v>
      </c>
      <c r="L21" s="10" t="s">
        <v>17</v>
      </c>
      <c r="M21" s="18" t="s">
        <v>18</v>
      </c>
    </row>
    <row r="22" spans="1:13" ht="24.75" customHeight="1">
      <c r="A22" s="8">
        <v>612016</v>
      </c>
      <c r="B22" s="8" t="s">
        <v>49</v>
      </c>
      <c r="C22" s="23">
        <v>2</v>
      </c>
      <c r="D22" s="10" t="s">
        <v>69</v>
      </c>
      <c r="E22" s="10" t="s">
        <v>70</v>
      </c>
      <c r="F22" s="11">
        <v>70.5</v>
      </c>
      <c r="G22" s="11">
        <f t="shared" si="4"/>
        <v>35.25</v>
      </c>
      <c r="H22" s="11">
        <v>85.51</v>
      </c>
      <c r="I22" s="11">
        <f t="shared" si="5"/>
        <v>42.755</v>
      </c>
      <c r="J22" s="11">
        <f>G22+I22</f>
        <v>78.005</v>
      </c>
      <c r="K22" s="10">
        <v>1</v>
      </c>
      <c r="L22" s="10" t="s">
        <v>17</v>
      </c>
      <c r="M22" s="18" t="s">
        <v>18</v>
      </c>
    </row>
    <row r="23" spans="1:13" ht="24.75" customHeight="1">
      <c r="A23" s="8">
        <v>612016</v>
      </c>
      <c r="B23" s="8" t="s">
        <v>49</v>
      </c>
      <c r="C23" s="24"/>
      <c r="D23" s="10" t="s">
        <v>71</v>
      </c>
      <c r="E23" s="10" t="s">
        <v>72</v>
      </c>
      <c r="F23" s="11">
        <v>69</v>
      </c>
      <c r="G23" s="14">
        <f aca="true" t="shared" si="6" ref="G23:G41">F23*50%</f>
        <v>34.5</v>
      </c>
      <c r="H23" s="14">
        <v>79.79</v>
      </c>
      <c r="I23" s="14">
        <f aca="true" t="shared" si="7" ref="I23:I41">H23*50%</f>
        <v>39.895</v>
      </c>
      <c r="J23" s="14">
        <f aca="true" t="shared" si="8" ref="J23:J54">G23+I23</f>
        <v>74.39500000000001</v>
      </c>
      <c r="K23" s="20">
        <v>3</v>
      </c>
      <c r="L23" s="10" t="s">
        <v>17</v>
      </c>
      <c r="M23" s="18" t="s">
        <v>18</v>
      </c>
    </row>
    <row r="24" spans="1:13" ht="24.75" customHeight="1">
      <c r="A24" s="8">
        <v>612017</v>
      </c>
      <c r="B24" s="8" t="s">
        <v>49</v>
      </c>
      <c r="C24" s="16">
        <v>1</v>
      </c>
      <c r="D24" s="10" t="s">
        <v>73</v>
      </c>
      <c r="E24" s="10" t="s">
        <v>74</v>
      </c>
      <c r="F24" s="10" t="s">
        <v>75</v>
      </c>
      <c r="G24" s="14">
        <f t="shared" si="6"/>
        <v>35.75</v>
      </c>
      <c r="H24" s="14">
        <v>85.8</v>
      </c>
      <c r="I24" s="14">
        <f t="shared" si="7"/>
        <v>42.9</v>
      </c>
      <c r="J24" s="14">
        <f t="shared" si="8"/>
        <v>78.65</v>
      </c>
      <c r="K24" s="20">
        <v>1</v>
      </c>
      <c r="L24" s="21" t="s">
        <v>17</v>
      </c>
      <c r="M24" s="18" t="s">
        <v>18</v>
      </c>
    </row>
    <row r="25" spans="1:13" ht="24.75" customHeight="1">
      <c r="A25" s="8">
        <v>612018</v>
      </c>
      <c r="B25" s="8" t="s">
        <v>49</v>
      </c>
      <c r="C25" s="23">
        <v>3</v>
      </c>
      <c r="D25" s="10" t="s">
        <v>76</v>
      </c>
      <c r="E25" s="10" t="s">
        <v>77</v>
      </c>
      <c r="F25" s="10" t="s">
        <v>78</v>
      </c>
      <c r="G25" s="14">
        <f t="shared" si="6"/>
        <v>37.75</v>
      </c>
      <c r="H25" s="14">
        <v>87.2</v>
      </c>
      <c r="I25" s="14">
        <f t="shared" si="7"/>
        <v>43.6</v>
      </c>
      <c r="J25" s="14">
        <f t="shared" si="8"/>
        <v>81.35</v>
      </c>
      <c r="K25" s="20">
        <v>1</v>
      </c>
      <c r="L25" s="21" t="s">
        <v>17</v>
      </c>
      <c r="M25" s="18" t="s">
        <v>18</v>
      </c>
    </row>
    <row r="26" spans="1:13" ht="24.75" customHeight="1">
      <c r="A26" s="8">
        <v>612018</v>
      </c>
      <c r="B26" s="8" t="s">
        <v>49</v>
      </c>
      <c r="C26" s="24"/>
      <c r="D26" s="10" t="s">
        <v>79</v>
      </c>
      <c r="E26" s="10" t="s">
        <v>80</v>
      </c>
      <c r="F26" s="10" t="s">
        <v>81</v>
      </c>
      <c r="G26" s="14">
        <f t="shared" si="6"/>
        <v>34.75</v>
      </c>
      <c r="H26" s="14">
        <v>85.4</v>
      </c>
      <c r="I26" s="14">
        <f t="shared" si="7"/>
        <v>42.7</v>
      </c>
      <c r="J26" s="14">
        <f t="shared" si="8"/>
        <v>77.45</v>
      </c>
      <c r="K26" s="20">
        <v>2</v>
      </c>
      <c r="L26" s="21" t="s">
        <v>17</v>
      </c>
      <c r="M26" s="18" t="s">
        <v>18</v>
      </c>
    </row>
    <row r="27" spans="1:13" ht="24.75" customHeight="1">
      <c r="A27" s="8">
        <v>612018</v>
      </c>
      <c r="B27" s="8" t="s">
        <v>49</v>
      </c>
      <c r="C27" s="24"/>
      <c r="D27" s="10" t="s">
        <v>82</v>
      </c>
      <c r="E27" s="10" t="s">
        <v>83</v>
      </c>
      <c r="F27" s="10" t="s">
        <v>75</v>
      </c>
      <c r="G27" s="14">
        <f t="shared" si="6"/>
        <v>35.75</v>
      </c>
      <c r="H27" s="14">
        <v>78.2</v>
      </c>
      <c r="I27" s="14">
        <f t="shared" si="7"/>
        <v>39.1</v>
      </c>
      <c r="J27" s="14">
        <f t="shared" si="8"/>
        <v>74.85</v>
      </c>
      <c r="K27" s="20">
        <v>3</v>
      </c>
      <c r="L27" s="21" t="s">
        <v>17</v>
      </c>
      <c r="M27" s="18" t="s">
        <v>18</v>
      </c>
    </row>
    <row r="28" spans="1:13" ht="24.75" customHeight="1">
      <c r="A28" s="8">
        <v>612019</v>
      </c>
      <c r="B28" s="8" t="s">
        <v>49</v>
      </c>
      <c r="C28" s="23">
        <v>3</v>
      </c>
      <c r="D28" s="10" t="s">
        <v>84</v>
      </c>
      <c r="E28" s="10" t="s">
        <v>85</v>
      </c>
      <c r="F28" s="10" t="s">
        <v>86</v>
      </c>
      <c r="G28" s="14">
        <f t="shared" si="6"/>
        <v>35.5</v>
      </c>
      <c r="H28" s="14">
        <v>82.6</v>
      </c>
      <c r="I28" s="14">
        <f t="shared" si="7"/>
        <v>41.3</v>
      </c>
      <c r="J28" s="14">
        <f t="shared" si="8"/>
        <v>76.8</v>
      </c>
      <c r="K28" s="20">
        <v>1</v>
      </c>
      <c r="L28" s="21" t="s">
        <v>17</v>
      </c>
      <c r="M28" s="18" t="s">
        <v>18</v>
      </c>
    </row>
    <row r="29" spans="1:13" ht="24.75" customHeight="1">
      <c r="A29" s="8">
        <v>612019</v>
      </c>
      <c r="B29" s="8" t="s">
        <v>49</v>
      </c>
      <c r="C29" s="24"/>
      <c r="D29" s="10" t="s">
        <v>87</v>
      </c>
      <c r="E29" s="10" t="s">
        <v>88</v>
      </c>
      <c r="F29" s="10" t="s">
        <v>89</v>
      </c>
      <c r="G29" s="14">
        <f t="shared" si="6"/>
        <v>29</v>
      </c>
      <c r="H29" s="14">
        <v>72.2</v>
      </c>
      <c r="I29" s="14">
        <f t="shared" si="7"/>
        <v>36.1</v>
      </c>
      <c r="J29" s="14">
        <f t="shared" si="8"/>
        <v>65.1</v>
      </c>
      <c r="K29" s="20">
        <v>2</v>
      </c>
      <c r="L29" s="21" t="s">
        <v>17</v>
      </c>
      <c r="M29" s="18" t="s">
        <v>18</v>
      </c>
    </row>
    <row r="30" spans="1:13" ht="24.75" customHeight="1">
      <c r="A30" s="8">
        <v>612019</v>
      </c>
      <c r="B30" s="8" t="s">
        <v>49</v>
      </c>
      <c r="C30" s="24"/>
      <c r="D30" s="10" t="s">
        <v>90</v>
      </c>
      <c r="E30" s="10" t="s">
        <v>91</v>
      </c>
      <c r="F30" s="10" t="s">
        <v>92</v>
      </c>
      <c r="G30" s="14">
        <f t="shared" si="6"/>
        <v>28.75</v>
      </c>
      <c r="H30" s="14">
        <v>72</v>
      </c>
      <c r="I30" s="14">
        <f t="shared" si="7"/>
        <v>36</v>
      </c>
      <c r="J30" s="14">
        <f t="shared" si="8"/>
        <v>64.75</v>
      </c>
      <c r="K30" s="20">
        <v>3</v>
      </c>
      <c r="L30" s="21" t="s">
        <v>17</v>
      </c>
      <c r="M30" s="18" t="s">
        <v>18</v>
      </c>
    </row>
    <row r="31" spans="1:13" ht="24.75" customHeight="1">
      <c r="A31" s="8">
        <v>612020</v>
      </c>
      <c r="B31" s="8" t="s">
        <v>49</v>
      </c>
      <c r="C31" s="23">
        <v>3</v>
      </c>
      <c r="D31" s="10" t="s">
        <v>93</v>
      </c>
      <c r="E31" s="10" t="s">
        <v>94</v>
      </c>
      <c r="F31" s="11">
        <v>75</v>
      </c>
      <c r="G31" s="14">
        <f t="shared" si="6"/>
        <v>37.5</v>
      </c>
      <c r="H31" s="14">
        <v>74.7</v>
      </c>
      <c r="I31" s="14">
        <f t="shared" si="7"/>
        <v>37.35</v>
      </c>
      <c r="J31" s="14">
        <f t="shared" si="8"/>
        <v>74.85</v>
      </c>
      <c r="K31" s="20">
        <v>1</v>
      </c>
      <c r="L31" s="21" t="s">
        <v>17</v>
      </c>
      <c r="M31" s="18" t="s">
        <v>18</v>
      </c>
    </row>
    <row r="32" spans="1:13" ht="24.75" customHeight="1">
      <c r="A32" s="8">
        <v>612020</v>
      </c>
      <c r="B32" s="8" t="s">
        <v>49</v>
      </c>
      <c r="C32" s="24"/>
      <c r="D32" s="10" t="s">
        <v>95</v>
      </c>
      <c r="E32" s="10" t="s">
        <v>96</v>
      </c>
      <c r="F32" s="11">
        <v>67.5</v>
      </c>
      <c r="G32" s="14">
        <f t="shared" si="6"/>
        <v>33.75</v>
      </c>
      <c r="H32" s="14">
        <v>78.82</v>
      </c>
      <c r="I32" s="14">
        <f t="shared" si="7"/>
        <v>39.41</v>
      </c>
      <c r="J32" s="14">
        <f t="shared" si="8"/>
        <v>73.16</v>
      </c>
      <c r="K32" s="20">
        <v>2</v>
      </c>
      <c r="L32" s="21" t="s">
        <v>17</v>
      </c>
      <c r="M32" s="18" t="s">
        <v>18</v>
      </c>
    </row>
    <row r="33" spans="1:13" ht="24.75" customHeight="1">
      <c r="A33" s="8">
        <v>612020</v>
      </c>
      <c r="B33" s="8" t="s">
        <v>49</v>
      </c>
      <c r="C33" s="24"/>
      <c r="D33" s="10" t="s">
        <v>97</v>
      </c>
      <c r="E33" s="10" t="s">
        <v>98</v>
      </c>
      <c r="F33" s="11">
        <v>62</v>
      </c>
      <c r="G33" s="14">
        <f t="shared" si="6"/>
        <v>31</v>
      </c>
      <c r="H33" s="14">
        <v>79.64</v>
      </c>
      <c r="I33" s="14">
        <f t="shared" si="7"/>
        <v>39.82</v>
      </c>
      <c r="J33" s="14">
        <f t="shared" si="8"/>
        <v>70.82</v>
      </c>
      <c r="K33" s="20">
        <v>3</v>
      </c>
      <c r="L33" s="21" t="s">
        <v>17</v>
      </c>
      <c r="M33" s="18" t="s">
        <v>18</v>
      </c>
    </row>
    <row r="34" spans="1:13" ht="24.75" customHeight="1">
      <c r="A34" s="8">
        <v>612021</v>
      </c>
      <c r="B34" s="8" t="s">
        <v>49</v>
      </c>
      <c r="C34" s="22">
        <v>3</v>
      </c>
      <c r="D34" s="10" t="s">
        <v>99</v>
      </c>
      <c r="E34" s="10" t="s">
        <v>100</v>
      </c>
      <c r="F34" s="11">
        <v>79</v>
      </c>
      <c r="G34" s="14">
        <f t="shared" si="6"/>
        <v>39.5</v>
      </c>
      <c r="H34" s="14">
        <v>83.8</v>
      </c>
      <c r="I34" s="14">
        <f t="shared" si="7"/>
        <v>41.9</v>
      </c>
      <c r="J34" s="14">
        <f t="shared" si="8"/>
        <v>81.4</v>
      </c>
      <c r="K34" s="20">
        <v>1</v>
      </c>
      <c r="L34" s="21" t="s">
        <v>17</v>
      </c>
      <c r="M34" s="18" t="s">
        <v>18</v>
      </c>
    </row>
    <row r="35" spans="1:13" ht="24.75" customHeight="1">
      <c r="A35" s="8">
        <v>612021</v>
      </c>
      <c r="B35" s="8" t="s">
        <v>49</v>
      </c>
      <c r="C35" s="22"/>
      <c r="D35" s="10" t="s">
        <v>101</v>
      </c>
      <c r="E35" s="10" t="s">
        <v>102</v>
      </c>
      <c r="F35" s="11">
        <v>76</v>
      </c>
      <c r="G35" s="14">
        <f t="shared" si="6"/>
        <v>38</v>
      </c>
      <c r="H35" s="14">
        <v>83</v>
      </c>
      <c r="I35" s="14">
        <f t="shared" si="7"/>
        <v>41.5</v>
      </c>
      <c r="J35" s="14">
        <f t="shared" si="8"/>
        <v>79.5</v>
      </c>
      <c r="K35" s="20">
        <v>2</v>
      </c>
      <c r="L35" s="21" t="s">
        <v>17</v>
      </c>
      <c r="M35" s="18" t="s">
        <v>18</v>
      </c>
    </row>
    <row r="36" spans="1:13" ht="24.75" customHeight="1">
      <c r="A36" s="8">
        <v>612021</v>
      </c>
      <c r="B36" s="8" t="s">
        <v>49</v>
      </c>
      <c r="C36" s="22"/>
      <c r="D36" s="10" t="s">
        <v>103</v>
      </c>
      <c r="E36" s="10" t="s">
        <v>104</v>
      </c>
      <c r="F36" s="11">
        <v>78</v>
      </c>
      <c r="G36" s="14">
        <f t="shared" si="6"/>
        <v>39</v>
      </c>
      <c r="H36" s="14">
        <v>80.8</v>
      </c>
      <c r="I36" s="14">
        <f t="shared" si="7"/>
        <v>40.4</v>
      </c>
      <c r="J36" s="14">
        <f t="shared" si="8"/>
        <v>79.4</v>
      </c>
      <c r="K36" s="20">
        <v>3</v>
      </c>
      <c r="L36" s="21" t="s">
        <v>17</v>
      </c>
      <c r="M36" s="18" t="s">
        <v>18</v>
      </c>
    </row>
    <row r="37" spans="1:13" ht="24.75" customHeight="1">
      <c r="A37" s="8">
        <v>612022</v>
      </c>
      <c r="B37" s="8" t="s">
        <v>105</v>
      </c>
      <c r="C37" s="22">
        <v>5</v>
      </c>
      <c r="D37" s="10" t="s">
        <v>106</v>
      </c>
      <c r="E37" s="10" t="s">
        <v>107</v>
      </c>
      <c r="F37" s="10" t="s">
        <v>108</v>
      </c>
      <c r="G37" s="14">
        <f t="shared" si="6"/>
        <v>38</v>
      </c>
      <c r="H37" s="14">
        <v>79.62</v>
      </c>
      <c r="I37" s="14">
        <f t="shared" si="7"/>
        <v>39.81</v>
      </c>
      <c r="J37" s="14">
        <f t="shared" si="8"/>
        <v>77.81</v>
      </c>
      <c r="K37" s="20">
        <v>1</v>
      </c>
      <c r="L37" s="21" t="s">
        <v>17</v>
      </c>
      <c r="M37" s="18" t="s">
        <v>18</v>
      </c>
    </row>
    <row r="38" spans="1:13" ht="24.75" customHeight="1">
      <c r="A38" s="8">
        <v>612022</v>
      </c>
      <c r="B38" s="8" t="s">
        <v>105</v>
      </c>
      <c r="C38" s="22"/>
      <c r="D38" s="10" t="s">
        <v>109</v>
      </c>
      <c r="E38" s="10" t="s">
        <v>110</v>
      </c>
      <c r="F38" s="10" t="s">
        <v>111</v>
      </c>
      <c r="G38" s="14">
        <f t="shared" si="6"/>
        <v>37</v>
      </c>
      <c r="H38" s="14">
        <v>80.96</v>
      </c>
      <c r="I38" s="14">
        <f t="shared" si="7"/>
        <v>40.48</v>
      </c>
      <c r="J38" s="14">
        <f t="shared" si="8"/>
        <v>77.47999999999999</v>
      </c>
      <c r="K38" s="20">
        <v>2</v>
      </c>
      <c r="L38" s="21" t="s">
        <v>17</v>
      </c>
      <c r="M38" s="18" t="s">
        <v>18</v>
      </c>
    </row>
    <row r="39" spans="1:13" ht="24.75" customHeight="1">
      <c r="A39" s="8">
        <v>612022</v>
      </c>
      <c r="B39" s="8" t="s">
        <v>105</v>
      </c>
      <c r="C39" s="22"/>
      <c r="D39" s="10" t="s">
        <v>112</v>
      </c>
      <c r="E39" s="10" t="s">
        <v>113</v>
      </c>
      <c r="F39" s="10" t="s">
        <v>114</v>
      </c>
      <c r="G39" s="14">
        <f t="shared" si="6"/>
        <v>33.25</v>
      </c>
      <c r="H39" s="14">
        <v>81.1</v>
      </c>
      <c r="I39" s="14">
        <f t="shared" si="7"/>
        <v>40.55</v>
      </c>
      <c r="J39" s="14">
        <f t="shared" si="8"/>
        <v>73.8</v>
      </c>
      <c r="K39" s="20">
        <v>3</v>
      </c>
      <c r="L39" s="21" t="s">
        <v>17</v>
      </c>
      <c r="M39" s="18" t="s">
        <v>18</v>
      </c>
    </row>
    <row r="40" spans="1:13" ht="24.75" customHeight="1">
      <c r="A40" s="8">
        <v>612022</v>
      </c>
      <c r="B40" s="8" t="s">
        <v>105</v>
      </c>
      <c r="C40" s="22"/>
      <c r="D40" s="10" t="s">
        <v>115</v>
      </c>
      <c r="E40" s="10" t="s">
        <v>116</v>
      </c>
      <c r="F40" s="10" t="s">
        <v>117</v>
      </c>
      <c r="G40" s="14">
        <f t="shared" si="6"/>
        <v>30.75</v>
      </c>
      <c r="H40" s="14">
        <v>84.2</v>
      </c>
      <c r="I40" s="14">
        <f t="shared" si="7"/>
        <v>42.1</v>
      </c>
      <c r="J40" s="14">
        <f t="shared" si="8"/>
        <v>72.85</v>
      </c>
      <c r="K40" s="20">
        <v>4</v>
      </c>
      <c r="L40" s="21" t="s">
        <v>17</v>
      </c>
      <c r="M40" s="18" t="s">
        <v>18</v>
      </c>
    </row>
    <row r="41" spans="1:13" ht="24.75" customHeight="1">
      <c r="A41" s="8">
        <v>612022</v>
      </c>
      <c r="B41" s="8" t="s">
        <v>105</v>
      </c>
      <c r="C41" s="22"/>
      <c r="D41" s="10" t="s">
        <v>118</v>
      </c>
      <c r="E41" s="10" t="s">
        <v>119</v>
      </c>
      <c r="F41" s="10" t="s">
        <v>120</v>
      </c>
      <c r="G41" s="14">
        <f t="shared" si="6"/>
        <v>29.5</v>
      </c>
      <c r="H41" s="14">
        <v>86.5</v>
      </c>
      <c r="I41" s="14">
        <f t="shared" si="7"/>
        <v>43.25</v>
      </c>
      <c r="J41" s="14">
        <f t="shared" si="8"/>
        <v>72.75</v>
      </c>
      <c r="K41" s="20">
        <v>5</v>
      </c>
      <c r="L41" s="21" t="s">
        <v>17</v>
      </c>
      <c r="M41" s="18" t="s">
        <v>18</v>
      </c>
    </row>
    <row r="42" spans="1:13" ht="24.75" customHeight="1">
      <c r="A42" s="8">
        <v>612023</v>
      </c>
      <c r="B42" s="8" t="s">
        <v>121</v>
      </c>
      <c r="C42" s="25">
        <v>2</v>
      </c>
      <c r="D42" s="10" t="s">
        <v>122</v>
      </c>
      <c r="E42" s="10" t="s">
        <v>123</v>
      </c>
      <c r="F42" s="10" t="s">
        <v>124</v>
      </c>
      <c r="G42" s="11">
        <f aca="true" t="shared" si="9" ref="G42:G54">F42*0.6</f>
        <v>30</v>
      </c>
      <c r="H42" s="11">
        <v>72</v>
      </c>
      <c r="I42" s="11">
        <f aca="true" t="shared" si="10" ref="I42:I54">H42*0.4</f>
        <v>28.8</v>
      </c>
      <c r="J42" s="11">
        <f t="shared" si="8"/>
        <v>58.8</v>
      </c>
      <c r="K42" s="18">
        <v>1</v>
      </c>
      <c r="L42" s="21" t="s">
        <v>17</v>
      </c>
      <c r="M42" s="18" t="s">
        <v>18</v>
      </c>
    </row>
    <row r="43" spans="1:13" ht="24.75" customHeight="1">
      <c r="A43" s="8">
        <v>612023</v>
      </c>
      <c r="B43" s="8" t="s">
        <v>121</v>
      </c>
      <c r="C43" s="26"/>
      <c r="D43" s="10" t="s">
        <v>125</v>
      </c>
      <c r="E43" s="10" t="s">
        <v>126</v>
      </c>
      <c r="F43" s="10" t="s">
        <v>127</v>
      </c>
      <c r="G43" s="11">
        <f t="shared" si="9"/>
        <v>26.4</v>
      </c>
      <c r="H43" s="11">
        <v>78</v>
      </c>
      <c r="I43" s="11">
        <f t="shared" si="10"/>
        <v>31.200000000000003</v>
      </c>
      <c r="J43" s="11">
        <f t="shared" si="8"/>
        <v>57.6</v>
      </c>
      <c r="K43" s="18">
        <v>2</v>
      </c>
      <c r="L43" s="21" t="s">
        <v>17</v>
      </c>
      <c r="M43" s="18" t="s">
        <v>18</v>
      </c>
    </row>
    <row r="44" spans="1:13" ht="24.75" customHeight="1">
      <c r="A44" s="8">
        <v>612024</v>
      </c>
      <c r="B44" s="8" t="s">
        <v>128</v>
      </c>
      <c r="C44" s="17">
        <v>1</v>
      </c>
      <c r="D44" s="10" t="s">
        <v>129</v>
      </c>
      <c r="E44" s="10" t="s">
        <v>130</v>
      </c>
      <c r="F44" s="10" t="s">
        <v>131</v>
      </c>
      <c r="G44" s="11">
        <f t="shared" si="9"/>
        <v>28.799999999999997</v>
      </c>
      <c r="H44" s="11">
        <v>70.6</v>
      </c>
      <c r="I44" s="11">
        <f t="shared" si="10"/>
        <v>28.24</v>
      </c>
      <c r="J44" s="11">
        <f t="shared" si="8"/>
        <v>57.03999999999999</v>
      </c>
      <c r="K44" s="18">
        <v>1</v>
      </c>
      <c r="L44" s="21" t="s">
        <v>17</v>
      </c>
      <c r="M44" s="18" t="s">
        <v>18</v>
      </c>
    </row>
    <row r="45" spans="1:13" ht="24.75" customHeight="1">
      <c r="A45" s="8">
        <v>612028</v>
      </c>
      <c r="B45" s="8" t="s">
        <v>132</v>
      </c>
      <c r="C45" s="17">
        <v>1</v>
      </c>
      <c r="D45" s="10" t="s">
        <v>133</v>
      </c>
      <c r="E45" s="10" t="s">
        <v>134</v>
      </c>
      <c r="F45" s="10" t="s">
        <v>135</v>
      </c>
      <c r="G45" s="11">
        <f t="shared" si="9"/>
        <v>28.2</v>
      </c>
      <c r="H45" s="11">
        <v>67.2</v>
      </c>
      <c r="I45" s="11">
        <f t="shared" si="10"/>
        <v>26.880000000000003</v>
      </c>
      <c r="J45" s="11">
        <f t="shared" si="8"/>
        <v>55.08</v>
      </c>
      <c r="K45" s="18">
        <v>1</v>
      </c>
      <c r="L45" s="21" t="s">
        <v>17</v>
      </c>
      <c r="M45" s="18" t="s">
        <v>18</v>
      </c>
    </row>
    <row r="46" spans="1:13" ht="24.75" customHeight="1">
      <c r="A46" s="8">
        <v>612029</v>
      </c>
      <c r="B46" s="8" t="s">
        <v>132</v>
      </c>
      <c r="C46" s="17">
        <v>1</v>
      </c>
      <c r="D46" s="10" t="s">
        <v>136</v>
      </c>
      <c r="E46" s="10" t="s">
        <v>137</v>
      </c>
      <c r="F46" s="10" t="s">
        <v>131</v>
      </c>
      <c r="G46" s="11">
        <f t="shared" si="9"/>
        <v>28.799999999999997</v>
      </c>
      <c r="H46" s="11">
        <v>77.4</v>
      </c>
      <c r="I46" s="11">
        <f t="shared" si="10"/>
        <v>30.960000000000004</v>
      </c>
      <c r="J46" s="11">
        <f t="shared" si="8"/>
        <v>59.760000000000005</v>
      </c>
      <c r="K46" s="18">
        <v>1</v>
      </c>
      <c r="L46" s="21" t="s">
        <v>17</v>
      </c>
      <c r="M46" s="18" t="s">
        <v>18</v>
      </c>
    </row>
    <row r="47" spans="1:13" ht="24.75" customHeight="1">
      <c r="A47" s="8">
        <v>612030</v>
      </c>
      <c r="B47" s="8" t="s">
        <v>138</v>
      </c>
      <c r="C47" s="17">
        <v>1</v>
      </c>
      <c r="D47" s="10" t="s">
        <v>139</v>
      </c>
      <c r="E47" s="10" t="s">
        <v>140</v>
      </c>
      <c r="F47" s="10" t="s">
        <v>127</v>
      </c>
      <c r="G47" s="11">
        <f t="shared" si="9"/>
        <v>26.4</v>
      </c>
      <c r="H47" s="11">
        <v>68.6</v>
      </c>
      <c r="I47" s="11">
        <f t="shared" si="10"/>
        <v>27.439999999999998</v>
      </c>
      <c r="J47" s="11">
        <f t="shared" si="8"/>
        <v>53.839999999999996</v>
      </c>
      <c r="K47" s="18">
        <v>1</v>
      </c>
      <c r="L47" s="21" t="s">
        <v>17</v>
      </c>
      <c r="M47" s="18" t="s">
        <v>18</v>
      </c>
    </row>
    <row r="48" spans="1:13" ht="24.75" customHeight="1">
      <c r="A48" s="8">
        <v>612031</v>
      </c>
      <c r="B48" s="8" t="s">
        <v>141</v>
      </c>
      <c r="C48" s="18">
        <v>1</v>
      </c>
      <c r="D48" s="10" t="s">
        <v>142</v>
      </c>
      <c r="E48" s="10" t="s">
        <v>143</v>
      </c>
      <c r="F48" s="10" t="s">
        <v>144</v>
      </c>
      <c r="G48" s="11">
        <f t="shared" si="9"/>
        <v>29.4</v>
      </c>
      <c r="H48" s="11">
        <v>76.8</v>
      </c>
      <c r="I48" s="11">
        <f t="shared" si="10"/>
        <v>30.72</v>
      </c>
      <c r="J48" s="11">
        <f t="shared" si="8"/>
        <v>60.12</v>
      </c>
      <c r="K48" s="18">
        <v>1</v>
      </c>
      <c r="L48" s="21" t="s">
        <v>17</v>
      </c>
      <c r="M48" s="18" t="s">
        <v>18</v>
      </c>
    </row>
    <row r="49" spans="1:13" ht="24.75" customHeight="1">
      <c r="A49" s="8">
        <v>612032</v>
      </c>
      <c r="B49" s="8" t="s">
        <v>141</v>
      </c>
      <c r="C49" s="17">
        <v>1</v>
      </c>
      <c r="D49" s="10" t="s">
        <v>145</v>
      </c>
      <c r="E49" s="10" t="s">
        <v>146</v>
      </c>
      <c r="F49" s="10" t="s">
        <v>147</v>
      </c>
      <c r="G49" s="11">
        <f t="shared" si="9"/>
        <v>30.599999999999998</v>
      </c>
      <c r="H49" s="11">
        <v>72.8</v>
      </c>
      <c r="I49" s="11">
        <f t="shared" si="10"/>
        <v>29.12</v>
      </c>
      <c r="J49" s="11">
        <f t="shared" si="8"/>
        <v>59.72</v>
      </c>
      <c r="K49" s="18">
        <v>1</v>
      </c>
      <c r="L49" s="21" t="s">
        <v>17</v>
      </c>
      <c r="M49" s="18" t="s">
        <v>18</v>
      </c>
    </row>
    <row r="50" spans="1:13" ht="24.75" customHeight="1">
      <c r="A50" s="8">
        <v>612033</v>
      </c>
      <c r="B50" s="8" t="s">
        <v>141</v>
      </c>
      <c r="C50" s="17">
        <v>1</v>
      </c>
      <c r="D50" s="10" t="s">
        <v>148</v>
      </c>
      <c r="E50" s="10" t="s">
        <v>149</v>
      </c>
      <c r="F50" s="10" t="s">
        <v>144</v>
      </c>
      <c r="G50" s="11">
        <f t="shared" si="9"/>
        <v>29.4</v>
      </c>
      <c r="H50" s="11">
        <v>69.8</v>
      </c>
      <c r="I50" s="11">
        <f t="shared" si="10"/>
        <v>27.92</v>
      </c>
      <c r="J50" s="11">
        <f t="shared" si="8"/>
        <v>57.32</v>
      </c>
      <c r="K50" s="18">
        <v>1</v>
      </c>
      <c r="L50" s="21" t="s">
        <v>17</v>
      </c>
      <c r="M50" s="18" t="s">
        <v>18</v>
      </c>
    </row>
    <row r="51" spans="1:13" ht="24.75" customHeight="1">
      <c r="A51" s="8">
        <v>612034</v>
      </c>
      <c r="B51" s="8" t="s">
        <v>150</v>
      </c>
      <c r="C51" s="17">
        <v>1</v>
      </c>
      <c r="D51" s="10" t="s">
        <v>151</v>
      </c>
      <c r="E51" s="10" t="s">
        <v>152</v>
      </c>
      <c r="F51" s="10" t="s">
        <v>127</v>
      </c>
      <c r="G51" s="11">
        <f t="shared" si="9"/>
        <v>26.4</v>
      </c>
      <c r="H51" s="11">
        <v>61.8</v>
      </c>
      <c r="I51" s="11">
        <f t="shared" si="10"/>
        <v>24.72</v>
      </c>
      <c r="J51" s="11">
        <f t="shared" si="8"/>
        <v>51.12</v>
      </c>
      <c r="K51" s="18">
        <v>1</v>
      </c>
      <c r="L51" s="21" t="s">
        <v>17</v>
      </c>
      <c r="M51" s="18" t="s">
        <v>18</v>
      </c>
    </row>
    <row r="52" spans="1:13" ht="24.75" customHeight="1">
      <c r="A52" s="8">
        <v>612035</v>
      </c>
      <c r="B52" s="8" t="s">
        <v>150</v>
      </c>
      <c r="C52" s="17">
        <v>1</v>
      </c>
      <c r="D52" s="10" t="s">
        <v>153</v>
      </c>
      <c r="E52" s="10" t="s">
        <v>154</v>
      </c>
      <c r="F52" s="10" t="s">
        <v>155</v>
      </c>
      <c r="G52" s="11">
        <f t="shared" si="9"/>
        <v>36</v>
      </c>
      <c r="H52" s="11">
        <v>63.8</v>
      </c>
      <c r="I52" s="11">
        <f t="shared" si="10"/>
        <v>25.52</v>
      </c>
      <c r="J52" s="11">
        <f t="shared" si="8"/>
        <v>61.519999999999996</v>
      </c>
      <c r="K52" s="18">
        <v>1</v>
      </c>
      <c r="L52" s="21" t="s">
        <v>17</v>
      </c>
      <c r="M52" s="18" t="s">
        <v>18</v>
      </c>
    </row>
    <row r="53" spans="1:13" ht="24.75" customHeight="1">
      <c r="A53" s="8">
        <v>612038</v>
      </c>
      <c r="B53" s="8" t="s">
        <v>156</v>
      </c>
      <c r="C53" s="17">
        <v>1</v>
      </c>
      <c r="D53" s="10" t="s">
        <v>157</v>
      </c>
      <c r="E53" s="10" t="s">
        <v>158</v>
      </c>
      <c r="F53" s="11">
        <v>51</v>
      </c>
      <c r="G53" s="11">
        <f t="shared" si="9"/>
        <v>30.599999999999998</v>
      </c>
      <c r="H53" s="11">
        <v>70.4</v>
      </c>
      <c r="I53" s="11">
        <f t="shared" si="10"/>
        <v>28.160000000000004</v>
      </c>
      <c r="J53" s="11">
        <f t="shared" si="8"/>
        <v>58.760000000000005</v>
      </c>
      <c r="K53" s="18">
        <v>1</v>
      </c>
      <c r="L53" s="21" t="s">
        <v>17</v>
      </c>
      <c r="M53" s="18" t="s">
        <v>18</v>
      </c>
    </row>
    <row r="54" spans="1:13" ht="24.75" customHeight="1">
      <c r="A54" s="8">
        <v>612039</v>
      </c>
      <c r="B54" s="8" t="s">
        <v>156</v>
      </c>
      <c r="C54" s="18">
        <v>1</v>
      </c>
      <c r="D54" s="10" t="s">
        <v>159</v>
      </c>
      <c r="E54" s="10" t="s">
        <v>160</v>
      </c>
      <c r="F54" s="10" t="s">
        <v>124</v>
      </c>
      <c r="G54" s="11">
        <f t="shared" si="9"/>
        <v>30</v>
      </c>
      <c r="H54" s="11">
        <v>69.2</v>
      </c>
      <c r="I54" s="11">
        <f t="shared" si="10"/>
        <v>27.680000000000003</v>
      </c>
      <c r="J54" s="11">
        <f t="shared" si="8"/>
        <v>57.68000000000001</v>
      </c>
      <c r="K54" s="18">
        <v>1</v>
      </c>
      <c r="L54" s="21" t="s">
        <v>17</v>
      </c>
      <c r="M54" s="18" t="s">
        <v>18</v>
      </c>
    </row>
  </sheetData>
  <sheetProtection/>
  <mergeCells count="9">
    <mergeCell ref="C34:C36"/>
    <mergeCell ref="C37:C41"/>
    <mergeCell ref="C42:C43"/>
    <mergeCell ref="A1:M1"/>
    <mergeCell ref="C15:C20"/>
    <mergeCell ref="C22:C23"/>
    <mergeCell ref="C25:C27"/>
    <mergeCell ref="C28:C30"/>
    <mergeCell ref="C31:C33"/>
  </mergeCells>
  <printOptions horizontalCentered="1" verticalCentered="1"/>
  <pageMargins left="0.5511811023622047" right="0.5511811023622047" top="0.984251968503937" bottom="0.3937007874015748" header="0.5118110236220472" footer="0.11811023622047245"/>
  <pageSetup horizontalDpi="300" verticalDpi="3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2020-09-29T08:49:32Z</cp:lastPrinted>
  <dcterms:created xsi:type="dcterms:W3CDTF">2018-05-14T03:08:07Z</dcterms:created>
  <dcterms:modified xsi:type="dcterms:W3CDTF">2020-09-29T08:49:50Z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2052-11.1.0.9999</vt:lpwstr>
  </property>
</Properties>
</file>