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待面试人员名单" sheetId="1" r:id="rId1"/>
  </sheets>
  <definedNames>
    <definedName name="_xlnm.Print_Titles" localSheetId="0">'待面试人员名单'!$1:$1</definedName>
  </definedNames>
  <calcPr fullCalcOnLoad="1"/>
</workbook>
</file>

<file path=xl/sharedStrings.xml><?xml version="1.0" encoding="utf-8"?>
<sst xmlns="http://schemas.openxmlformats.org/spreadsheetml/2006/main" count="418" uniqueCount="230">
  <si>
    <t>报考部门</t>
  </si>
  <si>
    <t>报考职位</t>
  </si>
  <si>
    <t>姓名</t>
  </si>
  <si>
    <t>民族</t>
  </si>
  <si>
    <t>身份证号</t>
  </si>
  <si>
    <t>考号</t>
  </si>
  <si>
    <t>职业能力
倾向测验</t>
  </si>
  <si>
    <t>综合应
用能力</t>
  </si>
  <si>
    <t>民族
加分</t>
  </si>
  <si>
    <t>笔试成绩</t>
  </si>
  <si>
    <t>面试成绩</t>
  </si>
  <si>
    <t>笔试加权
50%</t>
  </si>
  <si>
    <t>面试加权
50%</t>
  </si>
  <si>
    <t>总成绩</t>
  </si>
  <si>
    <t>名次</t>
  </si>
  <si>
    <t>阿尔山市乌兰牧骑</t>
  </si>
  <si>
    <t>器乐演奏员岗位（蒙汉兼通人员岗位）</t>
  </si>
  <si>
    <t>乌日汗</t>
  </si>
  <si>
    <t>蒙古族</t>
  </si>
  <si>
    <t>152222199609282242</t>
  </si>
  <si>
    <t>1115220108516</t>
  </si>
  <si>
    <t>69</t>
  </si>
  <si>
    <t>76.5</t>
  </si>
  <si>
    <t>2.5</t>
  </si>
  <si>
    <t>51</t>
  </si>
  <si>
    <t>85.4</t>
  </si>
  <si>
    <t>韩丽红</t>
  </si>
  <si>
    <t>152221199204124426</t>
  </si>
  <si>
    <t>1115220108518</t>
  </si>
  <si>
    <t>72.5</t>
  </si>
  <si>
    <t>74.5</t>
  </si>
  <si>
    <t>51.5</t>
  </si>
  <si>
    <t>缺考</t>
  </si>
  <si>
    <t>器乐演奏员岗位（一般人员岗位）</t>
  </si>
  <si>
    <t>张月</t>
  </si>
  <si>
    <t>其他少数民族</t>
  </si>
  <si>
    <t>152201199608191523</t>
  </si>
  <si>
    <t>1115221304002</t>
  </si>
  <si>
    <t>57.5</t>
  </si>
  <si>
    <t>83</t>
  </si>
  <si>
    <t>0</t>
  </si>
  <si>
    <t>46.8333</t>
  </si>
  <si>
    <t>86.4</t>
  </si>
  <si>
    <t>丁凯</t>
  </si>
  <si>
    <t>汉族</t>
  </si>
  <si>
    <t>152202199409100015</t>
  </si>
  <si>
    <t>1115221303929</t>
  </si>
  <si>
    <t>75</t>
  </si>
  <si>
    <t>93.5</t>
  </si>
  <si>
    <t>56.1667</t>
  </si>
  <si>
    <t>73.4</t>
  </si>
  <si>
    <t>陈哲</t>
  </si>
  <si>
    <t>152202199508230229</t>
  </si>
  <si>
    <t>1115221304001</t>
  </si>
  <si>
    <t>64.5</t>
  </si>
  <si>
    <t>54.5</t>
  </si>
  <si>
    <t>42.1667</t>
  </si>
  <si>
    <t>74.8</t>
  </si>
  <si>
    <t>李鑫</t>
  </si>
  <si>
    <t>152201199702285024</t>
  </si>
  <si>
    <t>1115221304003</t>
  </si>
  <si>
    <t>57</t>
  </si>
  <si>
    <t>68</t>
  </si>
  <si>
    <t>41.6667</t>
  </si>
  <si>
    <t>63.6</t>
  </si>
  <si>
    <t>声乐演员岗位（蒙汉兼通人员岗位）</t>
  </si>
  <si>
    <t>黄振飞</t>
  </si>
  <si>
    <t>152221199211101425</t>
  </si>
  <si>
    <t>1115220108529</t>
  </si>
  <si>
    <t>47.5</t>
  </si>
  <si>
    <t>41.3333</t>
  </si>
  <si>
    <t>78.4</t>
  </si>
  <si>
    <t>刘卓拉</t>
  </si>
  <si>
    <t>15222219960304282X</t>
  </si>
  <si>
    <t>1115220108525</t>
  </si>
  <si>
    <t>45</t>
  </si>
  <si>
    <t>70.5</t>
  </si>
  <si>
    <t>41</t>
  </si>
  <si>
    <t>声乐演员岗位（一般人员岗位）</t>
  </si>
  <si>
    <t>孟娜日萨</t>
  </si>
  <si>
    <t>152223199604190265</t>
  </si>
  <si>
    <t>1115221304007</t>
  </si>
  <si>
    <t>60.5</t>
  </si>
  <si>
    <t>92</t>
  </si>
  <si>
    <t>53.3333</t>
  </si>
  <si>
    <t>90.8</t>
  </si>
  <si>
    <t>张塔娜</t>
  </si>
  <si>
    <t>152201199707221046</t>
  </si>
  <si>
    <t>1115221304009</t>
  </si>
  <si>
    <t>87.5</t>
  </si>
  <si>
    <t>84.5</t>
  </si>
  <si>
    <t>59.8333</t>
  </si>
  <si>
    <t>79.6</t>
  </si>
  <si>
    <t>赵佳伟</t>
  </si>
  <si>
    <t>152221199409221430</t>
  </si>
  <si>
    <t>1115221304011</t>
  </si>
  <si>
    <t>89.5</t>
  </si>
  <si>
    <t>81</t>
  </si>
  <si>
    <t>56.8333</t>
  </si>
  <si>
    <t>王洋洋</t>
  </si>
  <si>
    <t>152223199606063016</t>
  </si>
  <si>
    <t>1115221304015</t>
  </si>
  <si>
    <t>78.5</t>
  </si>
  <si>
    <t>77.5</t>
  </si>
  <si>
    <t>52</t>
  </si>
  <si>
    <t>白文杰</t>
  </si>
  <si>
    <t>152221199309231615</t>
  </si>
  <si>
    <t>1115221304010</t>
  </si>
  <si>
    <t>77</t>
  </si>
  <si>
    <t>74</t>
  </si>
  <si>
    <t>52.8333</t>
  </si>
  <si>
    <t>68.2</t>
  </si>
  <si>
    <t>臧中韡</t>
  </si>
  <si>
    <t>152202199406260419</t>
  </si>
  <si>
    <t>1115221304004</t>
  </si>
  <si>
    <t>69.5</t>
  </si>
  <si>
    <t>48.1667</t>
  </si>
  <si>
    <t>舞蹈演员岗位2（蒙汉兼通人员岗位）</t>
  </si>
  <si>
    <t>白丽丽</t>
  </si>
  <si>
    <t>152223199612153923</t>
  </si>
  <si>
    <t>1115220108512</t>
  </si>
  <si>
    <t>55.5</t>
  </si>
  <si>
    <t>67.5</t>
  </si>
  <si>
    <t>43.5</t>
  </si>
  <si>
    <t>舞蹈演员岗位2（项目人员岗位）</t>
  </si>
  <si>
    <t>包玉莹</t>
  </si>
  <si>
    <t>152201199401213027</t>
  </si>
  <si>
    <t>1115221303928</t>
  </si>
  <si>
    <t>75.5</t>
  </si>
  <si>
    <t>51.1667</t>
  </si>
  <si>
    <t>70</t>
  </si>
  <si>
    <t>舞蹈演员岗位2（一般人员岗位）</t>
  </si>
  <si>
    <t>包平瑞</t>
  </si>
  <si>
    <t>152201199604150564</t>
  </si>
  <si>
    <t>1115221303922</t>
  </si>
  <si>
    <t>84</t>
  </si>
  <si>
    <t>54.6667</t>
  </si>
  <si>
    <t>84.6</t>
  </si>
  <si>
    <t>谢敬男</t>
  </si>
  <si>
    <t>152221199507261225</t>
  </si>
  <si>
    <t>1115221303920</t>
  </si>
  <si>
    <t>62</t>
  </si>
  <si>
    <t>91</t>
  </si>
  <si>
    <t>76.2</t>
  </si>
  <si>
    <t>韩秩敏</t>
  </si>
  <si>
    <t>152223199407168026</t>
  </si>
  <si>
    <t>1115221303927</t>
  </si>
  <si>
    <t>48</t>
  </si>
  <si>
    <t>65</t>
  </si>
  <si>
    <t>40.1667</t>
  </si>
  <si>
    <t>王晶</t>
  </si>
  <si>
    <t>152223199603261623</t>
  </si>
  <si>
    <t>1115221303925</t>
  </si>
  <si>
    <t>80.5</t>
  </si>
  <si>
    <t>51.8333</t>
  </si>
  <si>
    <t>宋爽</t>
  </si>
  <si>
    <t>152201199608130528</t>
  </si>
  <si>
    <t>1115221303926</t>
  </si>
  <si>
    <t>67</t>
  </si>
  <si>
    <t>82.5</t>
  </si>
  <si>
    <t>49.8333</t>
  </si>
  <si>
    <t>乌兰浩特市文化馆</t>
  </si>
  <si>
    <t>表演辅导岗位（项目人员岗位）</t>
  </si>
  <si>
    <t>刘艾琳</t>
  </si>
  <si>
    <t>15220119920725102X</t>
  </si>
  <si>
    <t>1115220402005</t>
  </si>
  <si>
    <t>56.5</t>
  </si>
  <si>
    <t>80</t>
  </si>
  <si>
    <t>李佳宁</t>
  </si>
  <si>
    <t>152223199208230026</t>
  </si>
  <si>
    <t>1115220402008</t>
  </si>
  <si>
    <t>96.5</t>
  </si>
  <si>
    <t>85.5</t>
  </si>
  <si>
    <t>60.6667</t>
  </si>
  <si>
    <t>75.4</t>
  </si>
  <si>
    <t>金铭</t>
  </si>
  <si>
    <t>150423199301190021</t>
  </si>
  <si>
    <t>1115220402004</t>
  </si>
  <si>
    <t>85</t>
  </si>
  <si>
    <t>表演辅导岗位（一般人员岗位）</t>
  </si>
  <si>
    <t>展玉彩</t>
  </si>
  <si>
    <t>142702199608121228</t>
  </si>
  <si>
    <t>1115220401921</t>
  </si>
  <si>
    <t>95</t>
  </si>
  <si>
    <t>87</t>
  </si>
  <si>
    <t>张荣芳</t>
  </si>
  <si>
    <t>152201199610031529</t>
  </si>
  <si>
    <t>1115220401910</t>
  </si>
  <si>
    <t>98</t>
  </si>
  <si>
    <t>62.1667</t>
  </si>
  <si>
    <t>74.2</t>
  </si>
  <si>
    <t>顾香馥</t>
  </si>
  <si>
    <t>152201198704231041</t>
  </si>
  <si>
    <t>1115220402002</t>
  </si>
  <si>
    <t>100</t>
  </si>
  <si>
    <t>65.5</t>
  </si>
  <si>
    <t>美术培训岗位（一般人员岗位）</t>
  </si>
  <si>
    <t>张浩然</t>
  </si>
  <si>
    <t>152201198907301054</t>
  </si>
  <si>
    <t>1115220401809</t>
  </si>
  <si>
    <t>59.5</t>
  </si>
  <si>
    <t>黄秀萍</t>
  </si>
  <si>
    <t>152222199504056628</t>
  </si>
  <si>
    <t>1115220401727</t>
  </si>
  <si>
    <t>55</t>
  </si>
  <si>
    <t>李一鸣</t>
  </si>
  <si>
    <t>152224199511090026</t>
  </si>
  <si>
    <t>1115220401817</t>
  </si>
  <si>
    <t>53</t>
  </si>
  <si>
    <t>舞蹈培训岗位（一般人员岗位）</t>
  </si>
  <si>
    <t>孟丽媛</t>
  </si>
  <si>
    <t>152222199602116620</t>
  </si>
  <si>
    <t>1115220401818</t>
  </si>
  <si>
    <t>63.5</t>
  </si>
  <si>
    <t>79.5</t>
  </si>
  <si>
    <t>50.1667</t>
  </si>
  <si>
    <t>88</t>
  </si>
  <si>
    <t>崔圆圆</t>
  </si>
  <si>
    <t>达斡尔族</t>
  </si>
  <si>
    <t>152201198903190027</t>
  </si>
  <si>
    <t>1115220401903</t>
  </si>
  <si>
    <t>61</t>
  </si>
  <si>
    <t>49.6667</t>
  </si>
  <si>
    <t>85.2</t>
  </si>
  <si>
    <t>高茗溪</t>
  </si>
  <si>
    <t>152221199707074627</t>
  </si>
  <si>
    <t>1115220401830</t>
  </si>
  <si>
    <t>66.5</t>
  </si>
  <si>
    <t>95.5</t>
  </si>
  <si>
    <t>54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</si>
</sst>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19" fillId="17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5" fillId="2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9" xfId="40" applyNumberFormat="1" applyFont="1" applyBorder="1" applyAlignment="1">
      <alignment horizontal="center" vertical="center" wrapText="1"/>
      <protection/>
    </xf>
    <xf numFmtId="49" fontId="2" fillId="0" borderId="9" xfId="41" applyNumberFormat="1" applyFont="1" applyBorder="1" applyAlignment="1">
      <alignment horizontal="left" vertical="center" wrapText="1"/>
      <protection/>
    </xf>
    <xf numFmtId="49" fontId="3" fillId="0" borderId="9" xfId="0" applyNumberFormat="1" applyFont="1" applyBorder="1" applyAlignment="1">
      <alignment vertical="center" wrapText="1"/>
    </xf>
    <xf numFmtId="49" fontId="2" fillId="0" borderId="9" xfId="41" applyNumberFormat="1" applyFont="1" applyBorder="1" applyAlignment="1">
      <alignment horizontal="center" vertical="center" wrapText="1"/>
      <protection/>
    </xf>
    <xf numFmtId="49" fontId="2" fillId="0" borderId="9" xfId="45" applyNumberFormat="1" applyFont="1" applyFill="1" applyBorder="1" applyAlignment="1">
      <alignment horizontal="left" vertical="center" wrapText="1"/>
      <protection/>
    </xf>
    <xf numFmtId="49" fontId="2" fillId="0" borderId="9" xfId="45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8" sqref="Q8"/>
    </sheetView>
  </sheetViews>
  <sheetFormatPr defaultColWidth="8.75390625" defaultRowHeight="14.25"/>
  <cols>
    <col min="1" max="1" width="15.25390625" style="0" customWidth="1"/>
    <col min="2" max="2" width="15.00390625" style="0" customWidth="1"/>
    <col min="3" max="3" width="8.125" style="0" customWidth="1"/>
    <col min="4" max="4" width="7.125" style="0" customWidth="1"/>
    <col min="5" max="5" width="10.125" style="0" customWidth="1"/>
    <col min="6" max="6" width="8.125" style="0" customWidth="1"/>
    <col min="7" max="7" width="8.25390625" style="0" customWidth="1"/>
    <col min="8" max="8" width="6.375" style="0" customWidth="1"/>
    <col min="9" max="9" width="4.50390625" style="0" customWidth="1"/>
    <col min="10" max="10" width="8.75390625" style="0" customWidth="1"/>
    <col min="11" max="11" width="9.125" style="1" customWidth="1"/>
    <col min="12" max="12" width="9.25390625" style="2" customWidth="1"/>
    <col min="13" max="13" width="8.75390625" style="2" customWidth="1"/>
    <col min="14" max="14" width="9.375" style="2" customWidth="1"/>
    <col min="15" max="15" width="4.875" style="2" customWidth="1"/>
  </cols>
  <sheetData>
    <row r="1" spans="1:15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9" t="s">
        <v>10</v>
      </c>
      <c r="L1" s="10" t="s">
        <v>11</v>
      </c>
      <c r="M1" s="10" t="s">
        <v>12</v>
      </c>
      <c r="N1" s="11" t="s">
        <v>13</v>
      </c>
      <c r="O1" s="11" t="s">
        <v>14</v>
      </c>
    </row>
    <row r="2" spans="1:15" ht="34.5" customHeight="1">
      <c r="A2" s="4" t="s">
        <v>15</v>
      </c>
      <c r="B2" s="4" t="s">
        <v>16</v>
      </c>
      <c r="C2" s="4" t="s">
        <v>17</v>
      </c>
      <c r="D2" s="4" t="s">
        <v>18</v>
      </c>
      <c r="E2" s="5" t="s">
        <v>19</v>
      </c>
      <c r="F2" s="4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12" t="s">
        <v>25</v>
      </c>
      <c r="L2" s="13">
        <f>J2*0.5</f>
        <v>25.5</v>
      </c>
      <c r="M2" s="13">
        <f>K2*0.5</f>
        <v>42.7</v>
      </c>
      <c r="N2" s="13">
        <f>L2+M2</f>
        <v>68.2</v>
      </c>
      <c r="O2" s="13">
        <v>1</v>
      </c>
    </row>
    <row r="3" spans="1:15" ht="34.5" customHeight="1">
      <c r="A3" s="4" t="s">
        <v>15</v>
      </c>
      <c r="B3" s="4" t="s">
        <v>16</v>
      </c>
      <c r="C3" s="4" t="s">
        <v>26</v>
      </c>
      <c r="D3" s="4" t="s">
        <v>18</v>
      </c>
      <c r="E3" s="5" t="s">
        <v>27</v>
      </c>
      <c r="F3" s="4" t="s">
        <v>28</v>
      </c>
      <c r="G3" s="6" t="s">
        <v>29</v>
      </c>
      <c r="H3" s="6" t="s">
        <v>30</v>
      </c>
      <c r="I3" s="6" t="s">
        <v>23</v>
      </c>
      <c r="J3" s="6" t="s">
        <v>31</v>
      </c>
      <c r="K3" s="12" t="s">
        <v>32</v>
      </c>
      <c r="L3" s="12" t="s">
        <v>32</v>
      </c>
      <c r="M3" s="12" t="s">
        <v>32</v>
      </c>
      <c r="N3" s="12" t="s">
        <v>32</v>
      </c>
      <c r="O3" s="12" t="s">
        <v>32</v>
      </c>
    </row>
    <row r="4" spans="1:15" ht="34.5" customHeight="1">
      <c r="A4" s="4" t="s">
        <v>15</v>
      </c>
      <c r="B4" s="4" t="s">
        <v>33</v>
      </c>
      <c r="C4" s="4" t="s">
        <v>34</v>
      </c>
      <c r="D4" s="4" t="s">
        <v>35</v>
      </c>
      <c r="E4" s="5" t="s">
        <v>36</v>
      </c>
      <c r="F4" s="4" t="s">
        <v>37</v>
      </c>
      <c r="G4" s="6" t="s">
        <v>38</v>
      </c>
      <c r="H4" s="6" t="s">
        <v>39</v>
      </c>
      <c r="I4" s="6" t="s">
        <v>40</v>
      </c>
      <c r="J4" s="6" t="s">
        <v>41</v>
      </c>
      <c r="K4" s="12" t="s">
        <v>42</v>
      </c>
      <c r="L4" s="13">
        <f aca="true" t="shared" si="0" ref="L4:M8">J4*0.5</f>
        <v>23.41665</v>
      </c>
      <c r="M4" s="13">
        <f t="shared" si="0"/>
        <v>43.2</v>
      </c>
      <c r="N4" s="13">
        <f>L4+M4</f>
        <v>66.61665</v>
      </c>
      <c r="O4" s="13">
        <v>1</v>
      </c>
    </row>
    <row r="5" spans="1:15" ht="34.5" customHeight="1">
      <c r="A5" s="4" t="s">
        <v>15</v>
      </c>
      <c r="B5" s="4" t="s">
        <v>33</v>
      </c>
      <c r="C5" s="4" t="s">
        <v>43</v>
      </c>
      <c r="D5" s="4" t="s">
        <v>44</v>
      </c>
      <c r="E5" s="5" t="s">
        <v>45</v>
      </c>
      <c r="F5" s="4" t="s">
        <v>46</v>
      </c>
      <c r="G5" s="6" t="s">
        <v>47</v>
      </c>
      <c r="H5" s="6" t="s">
        <v>48</v>
      </c>
      <c r="I5" s="6" t="s">
        <v>40</v>
      </c>
      <c r="J5" s="6" t="s">
        <v>49</v>
      </c>
      <c r="K5" s="12" t="s">
        <v>50</v>
      </c>
      <c r="L5" s="13">
        <f t="shared" si="0"/>
        <v>28.08335</v>
      </c>
      <c r="M5" s="13">
        <f t="shared" si="0"/>
        <v>36.7</v>
      </c>
      <c r="N5" s="13">
        <f>L5+M5</f>
        <v>64.78335</v>
      </c>
      <c r="O5" s="13">
        <v>2</v>
      </c>
    </row>
    <row r="6" spans="1:15" ht="34.5" customHeight="1">
      <c r="A6" s="4" t="s">
        <v>15</v>
      </c>
      <c r="B6" s="4" t="s">
        <v>33</v>
      </c>
      <c r="C6" s="4" t="s">
        <v>51</v>
      </c>
      <c r="D6" s="4" t="s">
        <v>18</v>
      </c>
      <c r="E6" s="5" t="s">
        <v>52</v>
      </c>
      <c r="F6" s="4" t="s">
        <v>53</v>
      </c>
      <c r="G6" s="6" t="s">
        <v>54</v>
      </c>
      <c r="H6" s="6" t="s">
        <v>55</v>
      </c>
      <c r="I6" s="6" t="s">
        <v>23</v>
      </c>
      <c r="J6" s="6" t="s">
        <v>56</v>
      </c>
      <c r="K6" s="12" t="s">
        <v>57</v>
      </c>
      <c r="L6" s="13">
        <f t="shared" si="0"/>
        <v>21.08335</v>
      </c>
      <c r="M6" s="13">
        <f t="shared" si="0"/>
        <v>37.4</v>
      </c>
      <c r="N6" s="13">
        <f>L6+M6</f>
        <v>58.48335</v>
      </c>
      <c r="O6" s="13">
        <v>3</v>
      </c>
    </row>
    <row r="7" spans="1:15" ht="34.5" customHeight="1">
      <c r="A7" s="4" t="s">
        <v>15</v>
      </c>
      <c r="B7" s="4" t="s">
        <v>33</v>
      </c>
      <c r="C7" s="4" t="s">
        <v>58</v>
      </c>
      <c r="D7" s="4" t="s">
        <v>44</v>
      </c>
      <c r="E7" s="5" t="s">
        <v>59</v>
      </c>
      <c r="F7" s="4" t="s">
        <v>60</v>
      </c>
      <c r="G7" s="6" t="s">
        <v>61</v>
      </c>
      <c r="H7" s="6" t="s">
        <v>62</v>
      </c>
      <c r="I7" s="6" t="s">
        <v>40</v>
      </c>
      <c r="J7" s="6" t="s">
        <v>63</v>
      </c>
      <c r="K7" s="12" t="s">
        <v>64</v>
      </c>
      <c r="L7" s="13">
        <f t="shared" si="0"/>
        <v>20.83335</v>
      </c>
      <c r="M7" s="13">
        <f t="shared" si="0"/>
        <v>31.8</v>
      </c>
      <c r="N7" s="13">
        <f>L7+M7</f>
        <v>52.63335</v>
      </c>
      <c r="O7" s="13">
        <v>4</v>
      </c>
    </row>
    <row r="8" spans="1:15" ht="34.5" customHeight="1">
      <c r="A8" s="4" t="s">
        <v>15</v>
      </c>
      <c r="B8" s="4" t="s">
        <v>65</v>
      </c>
      <c r="C8" s="4" t="s">
        <v>66</v>
      </c>
      <c r="D8" s="4" t="s">
        <v>18</v>
      </c>
      <c r="E8" s="5" t="s">
        <v>67</v>
      </c>
      <c r="F8" s="4" t="s">
        <v>68</v>
      </c>
      <c r="G8" s="6" t="s">
        <v>69</v>
      </c>
      <c r="H8" s="6" t="s">
        <v>21</v>
      </c>
      <c r="I8" s="6" t="s">
        <v>23</v>
      </c>
      <c r="J8" s="6" t="s">
        <v>70</v>
      </c>
      <c r="K8" s="12" t="s">
        <v>71</v>
      </c>
      <c r="L8" s="13">
        <f t="shared" si="0"/>
        <v>20.66665</v>
      </c>
      <c r="M8" s="13">
        <f t="shared" si="0"/>
        <v>39.2</v>
      </c>
      <c r="N8" s="13">
        <f>L8+M8</f>
        <v>59.86665000000001</v>
      </c>
      <c r="O8" s="13">
        <v>1</v>
      </c>
    </row>
    <row r="9" spans="1:15" ht="34.5" customHeight="1">
      <c r="A9" s="4" t="s">
        <v>15</v>
      </c>
      <c r="B9" s="4" t="s">
        <v>65</v>
      </c>
      <c r="C9" s="4" t="s">
        <v>72</v>
      </c>
      <c r="D9" s="4" t="s">
        <v>18</v>
      </c>
      <c r="E9" s="5" t="s">
        <v>73</v>
      </c>
      <c r="F9" s="4" t="s">
        <v>74</v>
      </c>
      <c r="G9" s="6" t="s">
        <v>75</v>
      </c>
      <c r="H9" s="6" t="s">
        <v>76</v>
      </c>
      <c r="I9" s="6" t="s">
        <v>23</v>
      </c>
      <c r="J9" s="6" t="s">
        <v>77</v>
      </c>
      <c r="K9" s="12" t="s">
        <v>32</v>
      </c>
      <c r="L9" s="12" t="s">
        <v>32</v>
      </c>
      <c r="M9" s="12" t="s">
        <v>32</v>
      </c>
      <c r="N9" s="12" t="s">
        <v>32</v>
      </c>
      <c r="O9" s="12" t="s">
        <v>32</v>
      </c>
    </row>
    <row r="10" spans="1:15" ht="34.5" customHeight="1">
      <c r="A10" s="4" t="s">
        <v>15</v>
      </c>
      <c r="B10" s="4" t="s">
        <v>78</v>
      </c>
      <c r="C10" s="4" t="s">
        <v>79</v>
      </c>
      <c r="D10" s="4" t="s">
        <v>18</v>
      </c>
      <c r="E10" s="5" t="s">
        <v>80</v>
      </c>
      <c r="F10" s="4" t="s">
        <v>81</v>
      </c>
      <c r="G10" s="6" t="s">
        <v>82</v>
      </c>
      <c r="H10" s="6" t="s">
        <v>83</v>
      </c>
      <c r="I10" s="6" t="s">
        <v>23</v>
      </c>
      <c r="J10" s="6" t="s">
        <v>84</v>
      </c>
      <c r="K10" s="12" t="s">
        <v>85</v>
      </c>
      <c r="L10" s="13">
        <f aca="true" t="shared" si="1" ref="L10:M14">J10*0.5</f>
        <v>26.66665</v>
      </c>
      <c r="M10" s="13">
        <f t="shared" si="1"/>
        <v>45.4</v>
      </c>
      <c r="N10" s="13">
        <f>L10+M10</f>
        <v>72.06665</v>
      </c>
      <c r="O10" s="13">
        <v>1</v>
      </c>
    </row>
    <row r="11" spans="1:15" ht="34.5" customHeight="1">
      <c r="A11" s="4" t="s">
        <v>15</v>
      </c>
      <c r="B11" s="4" t="s">
        <v>78</v>
      </c>
      <c r="C11" s="4" t="s">
        <v>86</v>
      </c>
      <c r="D11" s="4" t="s">
        <v>18</v>
      </c>
      <c r="E11" s="5" t="s">
        <v>87</v>
      </c>
      <c r="F11" s="4" t="s">
        <v>88</v>
      </c>
      <c r="G11" s="6" t="s">
        <v>89</v>
      </c>
      <c r="H11" s="6" t="s">
        <v>90</v>
      </c>
      <c r="I11" s="6" t="s">
        <v>23</v>
      </c>
      <c r="J11" s="6" t="s">
        <v>91</v>
      </c>
      <c r="K11" s="12" t="s">
        <v>92</v>
      </c>
      <c r="L11" s="13">
        <f t="shared" si="1"/>
        <v>29.91665</v>
      </c>
      <c r="M11" s="13">
        <f t="shared" si="1"/>
        <v>39.8</v>
      </c>
      <c r="N11" s="13">
        <f>L11+M11</f>
        <v>69.71665</v>
      </c>
      <c r="O11" s="13">
        <v>2</v>
      </c>
    </row>
    <row r="12" spans="1:15" ht="34.5" customHeight="1">
      <c r="A12" s="4" t="s">
        <v>15</v>
      </c>
      <c r="B12" s="4" t="s">
        <v>78</v>
      </c>
      <c r="C12" s="4" t="s">
        <v>93</v>
      </c>
      <c r="D12" s="4" t="s">
        <v>44</v>
      </c>
      <c r="E12" s="5" t="s">
        <v>94</v>
      </c>
      <c r="F12" s="4" t="s">
        <v>95</v>
      </c>
      <c r="G12" s="6" t="s">
        <v>96</v>
      </c>
      <c r="H12" s="6" t="s">
        <v>97</v>
      </c>
      <c r="I12" s="6" t="s">
        <v>40</v>
      </c>
      <c r="J12" s="6" t="s">
        <v>98</v>
      </c>
      <c r="K12" s="12" t="s">
        <v>92</v>
      </c>
      <c r="L12" s="13">
        <f t="shared" si="1"/>
        <v>28.41665</v>
      </c>
      <c r="M12" s="13">
        <f t="shared" si="1"/>
        <v>39.8</v>
      </c>
      <c r="N12" s="13">
        <f>L12+M12</f>
        <v>68.21665</v>
      </c>
      <c r="O12" s="13">
        <v>3</v>
      </c>
    </row>
    <row r="13" spans="1:15" ht="34.5" customHeight="1">
      <c r="A13" s="4" t="s">
        <v>15</v>
      </c>
      <c r="B13" s="4" t="s">
        <v>78</v>
      </c>
      <c r="C13" s="4" t="s">
        <v>99</v>
      </c>
      <c r="D13" s="4" t="s">
        <v>44</v>
      </c>
      <c r="E13" s="5" t="s">
        <v>100</v>
      </c>
      <c r="F13" s="4" t="s">
        <v>101</v>
      </c>
      <c r="G13" s="6" t="s">
        <v>102</v>
      </c>
      <c r="H13" s="6" t="s">
        <v>103</v>
      </c>
      <c r="I13" s="6" t="s">
        <v>40</v>
      </c>
      <c r="J13" s="6" t="s">
        <v>104</v>
      </c>
      <c r="K13" s="12" t="s">
        <v>57</v>
      </c>
      <c r="L13" s="13">
        <f t="shared" si="1"/>
        <v>26</v>
      </c>
      <c r="M13" s="13">
        <f t="shared" si="1"/>
        <v>37.4</v>
      </c>
      <c r="N13" s="13">
        <f>L13+M13</f>
        <v>63.4</v>
      </c>
      <c r="O13" s="13">
        <v>4</v>
      </c>
    </row>
    <row r="14" spans="1:15" ht="34.5" customHeight="1">
      <c r="A14" s="4" t="s">
        <v>15</v>
      </c>
      <c r="B14" s="4" t="s">
        <v>78</v>
      </c>
      <c r="C14" s="4" t="s">
        <v>105</v>
      </c>
      <c r="D14" s="4" t="s">
        <v>18</v>
      </c>
      <c r="E14" s="5" t="s">
        <v>106</v>
      </c>
      <c r="F14" s="4" t="s">
        <v>107</v>
      </c>
      <c r="G14" s="6" t="s">
        <v>108</v>
      </c>
      <c r="H14" s="6" t="s">
        <v>109</v>
      </c>
      <c r="I14" s="6" t="s">
        <v>23</v>
      </c>
      <c r="J14" s="6" t="s">
        <v>110</v>
      </c>
      <c r="K14" s="12" t="s">
        <v>111</v>
      </c>
      <c r="L14" s="13">
        <f t="shared" si="1"/>
        <v>26.41665</v>
      </c>
      <c r="M14" s="13">
        <f t="shared" si="1"/>
        <v>34.1</v>
      </c>
      <c r="N14" s="13">
        <f>L14+M14</f>
        <v>60.51665</v>
      </c>
      <c r="O14" s="13">
        <v>5</v>
      </c>
    </row>
    <row r="15" spans="1:15" ht="34.5" customHeight="1">
      <c r="A15" s="4" t="s">
        <v>15</v>
      </c>
      <c r="B15" s="4" t="s">
        <v>78</v>
      </c>
      <c r="C15" s="4" t="s">
        <v>112</v>
      </c>
      <c r="D15" s="4" t="s">
        <v>44</v>
      </c>
      <c r="E15" s="5" t="s">
        <v>113</v>
      </c>
      <c r="F15" s="4" t="s">
        <v>114</v>
      </c>
      <c r="G15" s="6" t="s">
        <v>115</v>
      </c>
      <c r="H15" s="6" t="s">
        <v>47</v>
      </c>
      <c r="I15" s="6" t="s">
        <v>40</v>
      </c>
      <c r="J15" s="6" t="s">
        <v>116</v>
      </c>
      <c r="K15" s="12" t="s">
        <v>32</v>
      </c>
      <c r="L15" s="12" t="s">
        <v>32</v>
      </c>
      <c r="M15" s="12" t="s">
        <v>32</v>
      </c>
      <c r="N15" s="12" t="s">
        <v>32</v>
      </c>
      <c r="O15" s="12" t="s">
        <v>32</v>
      </c>
    </row>
    <row r="16" spans="1:15" ht="34.5" customHeight="1">
      <c r="A16" s="4" t="s">
        <v>15</v>
      </c>
      <c r="B16" s="4" t="s">
        <v>117</v>
      </c>
      <c r="C16" s="4" t="s">
        <v>118</v>
      </c>
      <c r="D16" s="4" t="s">
        <v>18</v>
      </c>
      <c r="E16" s="5" t="s">
        <v>119</v>
      </c>
      <c r="F16" s="4" t="s">
        <v>120</v>
      </c>
      <c r="G16" s="6" t="s">
        <v>121</v>
      </c>
      <c r="H16" s="6" t="s">
        <v>122</v>
      </c>
      <c r="I16" s="6" t="s">
        <v>23</v>
      </c>
      <c r="J16" s="6" t="s">
        <v>123</v>
      </c>
      <c r="K16" s="12" t="s">
        <v>32</v>
      </c>
      <c r="L16" s="12" t="s">
        <v>32</v>
      </c>
      <c r="M16" s="12" t="s">
        <v>32</v>
      </c>
      <c r="N16" s="12" t="s">
        <v>32</v>
      </c>
      <c r="O16" s="12" t="s">
        <v>32</v>
      </c>
    </row>
    <row r="17" spans="1:15" ht="34.5" customHeight="1">
      <c r="A17" s="4" t="s">
        <v>15</v>
      </c>
      <c r="B17" s="4" t="s">
        <v>124</v>
      </c>
      <c r="C17" s="4" t="s">
        <v>125</v>
      </c>
      <c r="D17" s="4" t="s">
        <v>18</v>
      </c>
      <c r="E17" s="5" t="s">
        <v>126</v>
      </c>
      <c r="F17" s="4" t="s">
        <v>127</v>
      </c>
      <c r="G17" s="6" t="s">
        <v>76</v>
      </c>
      <c r="H17" s="6" t="s">
        <v>128</v>
      </c>
      <c r="I17" s="6" t="s">
        <v>23</v>
      </c>
      <c r="J17" s="6" t="s">
        <v>129</v>
      </c>
      <c r="K17" s="12" t="s">
        <v>130</v>
      </c>
      <c r="L17" s="13">
        <f aca="true" t="shared" si="2" ref="L17:M20">J17*0.5</f>
        <v>25.58335</v>
      </c>
      <c r="M17" s="13">
        <f t="shared" si="2"/>
        <v>35</v>
      </c>
      <c r="N17" s="13">
        <f>L17+M17</f>
        <v>60.583349999999996</v>
      </c>
      <c r="O17" s="13">
        <v>1</v>
      </c>
    </row>
    <row r="18" spans="1:15" ht="34.5" customHeight="1">
      <c r="A18" s="4" t="s">
        <v>15</v>
      </c>
      <c r="B18" s="4" t="s">
        <v>131</v>
      </c>
      <c r="C18" s="4" t="s">
        <v>132</v>
      </c>
      <c r="D18" s="4" t="s">
        <v>18</v>
      </c>
      <c r="E18" s="5" t="s">
        <v>133</v>
      </c>
      <c r="F18" s="4" t="s">
        <v>134</v>
      </c>
      <c r="G18" s="6" t="s">
        <v>29</v>
      </c>
      <c r="H18" s="6" t="s">
        <v>135</v>
      </c>
      <c r="I18" s="6" t="s">
        <v>23</v>
      </c>
      <c r="J18" s="6" t="s">
        <v>136</v>
      </c>
      <c r="K18" s="12" t="s">
        <v>137</v>
      </c>
      <c r="L18" s="13">
        <f t="shared" si="2"/>
        <v>27.33335</v>
      </c>
      <c r="M18" s="13">
        <f t="shared" si="2"/>
        <v>42.3</v>
      </c>
      <c r="N18" s="13">
        <f>L18+M18</f>
        <v>69.63335</v>
      </c>
      <c r="O18" s="13">
        <v>1</v>
      </c>
    </row>
    <row r="19" spans="1:15" ht="34.5" customHeight="1">
      <c r="A19" s="4" t="s">
        <v>15</v>
      </c>
      <c r="B19" s="4" t="s">
        <v>131</v>
      </c>
      <c r="C19" s="4" t="s">
        <v>138</v>
      </c>
      <c r="D19" s="4" t="s">
        <v>44</v>
      </c>
      <c r="E19" s="5" t="s">
        <v>139</v>
      </c>
      <c r="F19" s="4" t="s">
        <v>140</v>
      </c>
      <c r="G19" s="6" t="s">
        <v>141</v>
      </c>
      <c r="H19" s="6" t="s">
        <v>142</v>
      </c>
      <c r="I19" s="6" t="s">
        <v>40</v>
      </c>
      <c r="J19" s="6" t="s">
        <v>24</v>
      </c>
      <c r="K19" s="12" t="s">
        <v>143</v>
      </c>
      <c r="L19" s="13">
        <f t="shared" si="2"/>
        <v>25.5</v>
      </c>
      <c r="M19" s="13">
        <f t="shared" si="2"/>
        <v>38.1</v>
      </c>
      <c r="N19" s="13">
        <f>L19+M19</f>
        <v>63.6</v>
      </c>
      <c r="O19" s="13">
        <v>2</v>
      </c>
    </row>
    <row r="20" spans="1:15" ht="34.5" customHeight="1">
      <c r="A20" s="4" t="s">
        <v>15</v>
      </c>
      <c r="B20" s="4" t="s">
        <v>131</v>
      </c>
      <c r="C20" s="4" t="s">
        <v>144</v>
      </c>
      <c r="D20" s="4" t="s">
        <v>18</v>
      </c>
      <c r="E20" s="5" t="s">
        <v>145</v>
      </c>
      <c r="F20" s="4" t="s">
        <v>146</v>
      </c>
      <c r="G20" s="6" t="s">
        <v>147</v>
      </c>
      <c r="H20" s="6" t="s">
        <v>148</v>
      </c>
      <c r="I20" s="6" t="s">
        <v>23</v>
      </c>
      <c r="J20" s="6" t="s">
        <v>149</v>
      </c>
      <c r="K20" s="12" t="s">
        <v>109</v>
      </c>
      <c r="L20" s="13">
        <f t="shared" si="2"/>
        <v>20.08335</v>
      </c>
      <c r="M20" s="13">
        <f t="shared" si="2"/>
        <v>37</v>
      </c>
      <c r="N20" s="13">
        <f>L20+M20</f>
        <v>57.083349999999996</v>
      </c>
      <c r="O20" s="13">
        <v>3</v>
      </c>
    </row>
    <row r="21" spans="1:15" ht="34.5" customHeight="1">
      <c r="A21" s="4" t="s">
        <v>15</v>
      </c>
      <c r="B21" s="4" t="s">
        <v>131</v>
      </c>
      <c r="C21" s="4" t="s">
        <v>150</v>
      </c>
      <c r="D21" s="4" t="s">
        <v>18</v>
      </c>
      <c r="E21" s="5" t="s">
        <v>151</v>
      </c>
      <c r="F21" s="4" t="s">
        <v>152</v>
      </c>
      <c r="G21" s="6" t="s">
        <v>122</v>
      </c>
      <c r="H21" s="6" t="s">
        <v>153</v>
      </c>
      <c r="I21" s="6" t="s">
        <v>23</v>
      </c>
      <c r="J21" s="6" t="s">
        <v>154</v>
      </c>
      <c r="K21" s="12" t="s">
        <v>32</v>
      </c>
      <c r="L21" s="12" t="s">
        <v>32</v>
      </c>
      <c r="M21" s="12" t="s">
        <v>32</v>
      </c>
      <c r="N21" s="12" t="s">
        <v>32</v>
      </c>
      <c r="O21" s="12" t="s">
        <v>32</v>
      </c>
    </row>
    <row r="22" spans="1:15" ht="34.5" customHeight="1">
      <c r="A22" s="4" t="s">
        <v>15</v>
      </c>
      <c r="B22" s="4" t="s">
        <v>131</v>
      </c>
      <c r="C22" s="4" t="s">
        <v>155</v>
      </c>
      <c r="D22" s="4" t="s">
        <v>35</v>
      </c>
      <c r="E22" s="5" t="s">
        <v>156</v>
      </c>
      <c r="F22" s="4" t="s">
        <v>157</v>
      </c>
      <c r="G22" s="6" t="s">
        <v>158</v>
      </c>
      <c r="H22" s="6" t="s">
        <v>159</v>
      </c>
      <c r="I22" s="6" t="s">
        <v>40</v>
      </c>
      <c r="J22" s="6" t="s">
        <v>160</v>
      </c>
      <c r="K22" s="12" t="s">
        <v>32</v>
      </c>
      <c r="L22" s="12" t="s">
        <v>32</v>
      </c>
      <c r="M22" s="12" t="s">
        <v>32</v>
      </c>
      <c r="N22" s="12" t="s">
        <v>32</v>
      </c>
      <c r="O22" s="12" t="s">
        <v>32</v>
      </c>
    </row>
    <row r="23" spans="1:15" ht="34.5" customHeight="1">
      <c r="A23" s="7" t="s">
        <v>161</v>
      </c>
      <c r="B23" s="7" t="s">
        <v>162</v>
      </c>
      <c r="C23" s="7" t="s">
        <v>163</v>
      </c>
      <c r="D23" s="7" t="s">
        <v>44</v>
      </c>
      <c r="E23" s="5" t="s">
        <v>164</v>
      </c>
      <c r="F23" s="7" t="s">
        <v>165</v>
      </c>
      <c r="G23" s="8" t="s">
        <v>102</v>
      </c>
      <c r="H23" s="8" t="s">
        <v>142</v>
      </c>
      <c r="I23" s="8" t="s">
        <v>40</v>
      </c>
      <c r="J23" s="8" t="s">
        <v>166</v>
      </c>
      <c r="K23" s="12" t="s">
        <v>167</v>
      </c>
      <c r="L23" s="13">
        <f>J23*0.5</f>
        <v>28.25</v>
      </c>
      <c r="M23" s="13">
        <f>K23*0.5</f>
        <v>40</v>
      </c>
      <c r="N23" s="13">
        <f>L23+M23</f>
        <v>68.25</v>
      </c>
      <c r="O23" s="13">
        <v>1</v>
      </c>
    </row>
    <row r="24" spans="1:15" ht="34.5" customHeight="1">
      <c r="A24" s="7" t="s">
        <v>161</v>
      </c>
      <c r="B24" s="7" t="s">
        <v>162</v>
      </c>
      <c r="C24" s="7" t="s">
        <v>168</v>
      </c>
      <c r="D24" s="7" t="s">
        <v>44</v>
      </c>
      <c r="E24" s="5" t="s">
        <v>169</v>
      </c>
      <c r="F24" s="7" t="s">
        <v>170</v>
      </c>
      <c r="G24" s="8" t="s">
        <v>171</v>
      </c>
      <c r="H24" s="8" t="s">
        <v>172</v>
      </c>
      <c r="I24" s="8" t="s">
        <v>40</v>
      </c>
      <c r="J24" s="8" t="s">
        <v>173</v>
      </c>
      <c r="K24" s="12" t="s">
        <v>174</v>
      </c>
      <c r="L24" s="13">
        <f>J24*0.5</f>
        <v>30.33335</v>
      </c>
      <c r="M24" s="13">
        <f>K24*0.5</f>
        <v>37.7</v>
      </c>
      <c r="N24" s="13">
        <f>L24+M24</f>
        <v>68.03335</v>
      </c>
      <c r="O24" s="13">
        <v>2</v>
      </c>
    </row>
    <row r="25" spans="1:15" ht="34.5" customHeight="1">
      <c r="A25" s="7" t="s">
        <v>161</v>
      </c>
      <c r="B25" s="7" t="s">
        <v>162</v>
      </c>
      <c r="C25" s="7" t="s">
        <v>175</v>
      </c>
      <c r="D25" s="7" t="s">
        <v>44</v>
      </c>
      <c r="E25" s="5" t="s">
        <v>176</v>
      </c>
      <c r="F25" s="7" t="s">
        <v>177</v>
      </c>
      <c r="G25" s="8" t="s">
        <v>178</v>
      </c>
      <c r="H25" s="8" t="s">
        <v>90</v>
      </c>
      <c r="I25" s="8" t="s">
        <v>40</v>
      </c>
      <c r="J25" s="8" t="s">
        <v>166</v>
      </c>
      <c r="K25" s="12" t="s">
        <v>32</v>
      </c>
      <c r="L25" s="12" t="s">
        <v>32</v>
      </c>
      <c r="M25" s="12" t="s">
        <v>32</v>
      </c>
      <c r="N25" s="12" t="s">
        <v>32</v>
      </c>
      <c r="O25" s="12" t="s">
        <v>32</v>
      </c>
    </row>
    <row r="26" spans="1:15" ht="34.5" customHeight="1">
      <c r="A26" s="7" t="s">
        <v>161</v>
      </c>
      <c r="B26" s="7" t="s">
        <v>179</v>
      </c>
      <c r="C26" s="7" t="s">
        <v>180</v>
      </c>
      <c r="D26" s="7" t="s">
        <v>44</v>
      </c>
      <c r="E26" s="5" t="s">
        <v>181</v>
      </c>
      <c r="F26" s="7" t="s">
        <v>182</v>
      </c>
      <c r="G26" s="8" t="s">
        <v>142</v>
      </c>
      <c r="H26" s="8" t="s">
        <v>183</v>
      </c>
      <c r="I26" s="8" t="s">
        <v>40</v>
      </c>
      <c r="J26" s="8" t="s">
        <v>141</v>
      </c>
      <c r="K26" s="12" t="s">
        <v>184</v>
      </c>
      <c r="L26" s="13">
        <f>J26*0.5</f>
        <v>31</v>
      </c>
      <c r="M26" s="13">
        <f>K26*0.5</f>
        <v>43.5</v>
      </c>
      <c r="N26" s="13">
        <f>L26+M26</f>
        <v>74.5</v>
      </c>
      <c r="O26" s="13">
        <v>1</v>
      </c>
    </row>
    <row r="27" spans="1:15" ht="34.5" customHeight="1">
      <c r="A27" s="7" t="s">
        <v>161</v>
      </c>
      <c r="B27" s="7" t="s">
        <v>179</v>
      </c>
      <c r="C27" s="7" t="s">
        <v>185</v>
      </c>
      <c r="D27" s="7" t="s">
        <v>18</v>
      </c>
      <c r="E27" s="5" t="s">
        <v>186</v>
      </c>
      <c r="F27" s="7" t="s">
        <v>187</v>
      </c>
      <c r="G27" s="8" t="s">
        <v>97</v>
      </c>
      <c r="H27" s="8" t="s">
        <v>188</v>
      </c>
      <c r="I27" s="8" t="s">
        <v>23</v>
      </c>
      <c r="J27" s="8" t="s">
        <v>189</v>
      </c>
      <c r="K27" s="12" t="s">
        <v>190</v>
      </c>
      <c r="L27" s="13">
        <f>J27*0.5</f>
        <v>31.08335</v>
      </c>
      <c r="M27" s="13">
        <f>K27*0.5</f>
        <v>37.1</v>
      </c>
      <c r="N27" s="13">
        <f>L27+M27</f>
        <v>68.18335</v>
      </c>
      <c r="O27" s="13">
        <v>2</v>
      </c>
    </row>
    <row r="28" spans="1:15" ht="34.5" customHeight="1">
      <c r="A28" s="7" t="s">
        <v>161</v>
      </c>
      <c r="B28" s="7" t="s">
        <v>179</v>
      </c>
      <c r="C28" s="7" t="s">
        <v>191</v>
      </c>
      <c r="D28" s="7" t="s">
        <v>35</v>
      </c>
      <c r="E28" s="5" t="s">
        <v>192</v>
      </c>
      <c r="F28" s="7" t="s">
        <v>193</v>
      </c>
      <c r="G28" s="8" t="s">
        <v>194</v>
      </c>
      <c r="H28" s="8" t="s">
        <v>171</v>
      </c>
      <c r="I28" s="8" t="s">
        <v>40</v>
      </c>
      <c r="J28" s="8" t="s">
        <v>195</v>
      </c>
      <c r="K28" s="12" t="s">
        <v>32</v>
      </c>
      <c r="L28" s="12" t="s">
        <v>32</v>
      </c>
      <c r="M28" s="12" t="s">
        <v>32</v>
      </c>
      <c r="N28" s="12" t="s">
        <v>32</v>
      </c>
      <c r="O28" s="12" t="s">
        <v>32</v>
      </c>
    </row>
    <row r="29" spans="1:15" ht="34.5" customHeight="1">
      <c r="A29" s="7" t="s">
        <v>161</v>
      </c>
      <c r="B29" s="7" t="s">
        <v>196</v>
      </c>
      <c r="C29" s="7" t="s">
        <v>197</v>
      </c>
      <c r="D29" s="7" t="s">
        <v>44</v>
      </c>
      <c r="E29" s="5" t="s">
        <v>198</v>
      </c>
      <c r="F29" s="7" t="s">
        <v>199</v>
      </c>
      <c r="G29" s="8" t="s">
        <v>142</v>
      </c>
      <c r="H29" s="8" t="s">
        <v>89</v>
      </c>
      <c r="I29" s="8" t="s">
        <v>40</v>
      </c>
      <c r="J29" s="8" t="s">
        <v>200</v>
      </c>
      <c r="K29" s="12" t="s">
        <v>97</v>
      </c>
      <c r="L29" s="13">
        <f>J29*0.5</f>
        <v>29.75</v>
      </c>
      <c r="M29" s="13">
        <f>K29*0.5</f>
        <v>40.5</v>
      </c>
      <c r="N29" s="13">
        <f>L29+M29</f>
        <v>70.25</v>
      </c>
      <c r="O29" s="13">
        <v>1</v>
      </c>
    </row>
    <row r="30" spans="1:15" ht="34.5" customHeight="1">
      <c r="A30" s="7" t="s">
        <v>161</v>
      </c>
      <c r="B30" s="7" t="s">
        <v>196</v>
      </c>
      <c r="C30" s="7" t="s">
        <v>201</v>
      </c>
      <c r="D30" s="7" t="s">
        <v>18</v>
      </c>
      <c r="E30" s="5" t="s">
        <v>202</v>
      </c>
      <c r="F30" s="7" t="s">
        <v>203</v>
      </c>
      <c r="G30" s="8" t="s">
        <v>62</v>
      </c>
      <c r="H30" s="8" t="s">
        <v>96</v>
      </c>
      <c r="I30" s="8" t="s">
        <v>23</v>
      </c>
      <c r="J30" s="8" t="s">
        <v>204</v>
      </c>
      <c r="K30" s="12" t="s">
        <v>32</v>
      </c>
      <c r="L30" s="12" t="s">
        <v>32</v>
      </c>
      <c r="M30" s="12" t="s">
        <v>32</v>
      </c>
      <c r="N30" s="12" t="s">
        <v>32</v>
      </c>
      <c r="O30" s="12" t="s">
        <v>32</v>
      </c>
    </row>
    <row r="31" spans="1:15" ht="34.5" customHeight="1">
      <c r="A31" s="7" t="s">
        <v>161</v>
      </c>
      <c r="B31" s="7" t="s">
        <v>196</v>
      </c>
      <c r="C31" s="7" t="s">
        <v>205</v>
      </c>
      <c r="D31" s="7" t="s">
        <v>44</v>
      </c>
      <c r="E31" s="5" t="s">
        <v>206</v>
      </c>
      <c r="F31" s="7" t="s">
        <v>207</v>
      </c>
      <c r="G31" s="8" t="s">
        <v>109</v>
      </c>
      <c r="H31" s="8" t="s">
        <v>178</v>
      </c>
      <c r="I31" s="8" t="s">
        <v>40</v>
      </c>
      <c r="J31" s="8" t="s">
        <v>208</v>
      </c>
      <c r="K31" s="12" t="s">
        <v>32</v>
      </c>
      <c r="L31" s="12" t="s">
        <v>32</v>
      </c>
      <c r="M31" s="12" t="s">
        <v>32</v>
      </c>
      <c r="N31" s="12" t="s">
        <v>32</v>
      </c>
      <c r="O31" s="12" t="s">
        <v>32</v>
      </c>
    </row>
    <row r="32" spans="1:15" ht="34.5" customHeight="1">
      <c r="A32" s="7" t="s">
        <v>161</v>
      </c>
      <c r="B32" s="7" t="s">
        <v>209</v>
      </c>
      <c r="C32" s="7" t="s">
        <v>210</v>
      </c>
      <c r="D32" s="7" t="s">
        <v>18</v>
      </c>
      <c r="E32" s="5" t="s">
        <v>211</v>
      </c>
      <c r="F32" s="7" t="s">
        <v>212</v>
      </c>
      <c r="G32" s="8" t="s">
        <v>213</v>
      </c>
      <c r="H32" s="8" t="s">
        <v>214</v>
      </c>
      <c r="I32" s="8" t="s">
        <v>23</v>
      </c>
      <c r="J32" s="8" t="s">
        <v>215</v>
      </c>
      <c r="K32" s="12" t="s">
        <v>216</v>
      </c>
      <c r="L32" s="13">
        <f aca="true" t="shared" si="3" ref="L32:M34">J32*0.5</f>
        <v>25.08335</v>
      </c>
      <c r="M32" s="13">
        <f t="shared" si="3"/>
        <v>44</v>
      </c>
      <c r="N32" s="13">
        <f>L32+M32</f>
        <v>69.08335</v>
      </c>
      <c r="O32" s="13">
        <v>1</v>
      </c>
    </row>
    <row r="33" spans="1:15" ht="34.5" customHeight="1">
      <c r="A33" s="7" t="s">
        <v>161</v>
      </c>
      <c r="B33" s="7" t="s">
        <v>209</v>
      </c>
      <c r="C33" s="7" t="s">
        <v>217</v>
      </c>
      <c r="D33" s="7" t="s">
        <v>218</v>
      </c>
      <c r="E33" s="5" t="s">
        <v>219</v>
      </c>
      <c r="F33" s="7" t="s">
        <v>220</v>
      </c>
      <c r="G33" s="8" t="s">
        <v>221</v>
      </c>
      <c r="H33" s="8" t="s">
        <v>153</v>
      </c>
      <c r="I33" s="8" t="s">
        <v>23</v>
      </c>
      <c r="J33" s="8" t="s">
        <v>222</v>
      </c>
      <c r="K33" s="12" t="s">
        <v>223</v>
      </c>
      <c r="L33" s="13">
        <f t="shared" si="3"/>
        <v>24.83335</v>
      </c>
      <c r="M33" s="13">
        <f t="shared" si="3"/>
        <v>42.6</v>
      </c>
      <c r="N33" s="13">
        <f>L33+M33</f>
        <v>67.43335</v>
      </c>
      <c r="O33" s="13">
        <v>2</v>
      </c>
    </row>
    <row r="34" spans="1:15" ht="34.5" customHeight="1">
      <c r="A34" s="7" t="s">
        <v>161</v>
      </c>
      <c r="B34" s="7" t="s">
        <v>209</v>
      </c>
      <c r="C34" s="7" t="s">
        <v>224</v>
      </c>
      <c r="D34" s="7" t="s">
        <v>44</v>
      </c>
      <c r="E34" s="5" t="s">
        <v>225</v>
      </c>
      <c r="F34" s="7" t="s">
        <v>226</v>
      </c>
      <c r="G34" s="8" t="s">
        <v>227</v>
      </c>
      <c r="H34" s="8" t="s">
        <v>228</v>
      </c>
      <c r="I34" s="8" t="s">
        <v>40</v>
      </c>
      <c r="J34" s="8" t="s">
        <v>229</v>
      </c>
      <c r="K34" s="12" t="s">
        <v>167</v>
      </c>
      <c r="L34" s="13">
        <f t="shared" si="3"/>
        <v>27</v>
      </c>
      <c r="M34" s="13">
        <f t="shared" si="3"/>
        <v>40</v>
      </c>
      <c r="N34" s="13">
        <f>L34+M34</f>
        <v>67</v>
      </c>
      <c r="O34" s="13">
        <v>3</v>
      </c>
    </row>
  </sheetData>
  <sheetProtection password="BD9E" sheet="1"/>
  <printOptions horizontalCentered="1"/>
  <pageMargins left="0.25" right="0.25" top="0.75" bottom="0.75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2020-07-27T01:14:42Z</cp:lastPrinted>
  <dcterms:created xsi:type="dcterms:W3CDTF">2020-03-26T02:24:04Z</dcterms:created>
  <dcterms:modified xsi:type="dcterms:W3CDTF">2020-09-27T03:40:34Z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