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tabRatio="937"/>
  </bookViews>
  <sheets>
    <sheet name="小学语文" sheetId="7" r:id="rId1"/>
    <sheet name="小学数学" sheetId="9" r:id="rId2"/>
    <sheet name="小学英语" sheetId="11" r:id="rId3"/>
    <sheet name="小学音乐" sheetId="13" r:id="rId4"/>
    <sheet name="小学体育" sheetId="15" r:id="rId5"/>
    <sheet name="学前教育A" sheetId="17" r:id="rId6"/>
    <sheet name="学前教育B" sheetId="19" r:id="rId7"/>
  </sheets>
  <externalReferences>
    <externalReference r:id="rId8"/>
  </externalReferences>
  <definedNames>
    <definedName name="_xlnm._FilterDatabase" localSheetId="0" hidden="1">小学语文!$4:$44</definedName>
    <definedName name="_xlnm.Print_Area" localSheetId="0">小学语文!$A$1:$H$44</definedName>
    <definedName name="_xlnm.Print_Titles" localSheetId="0">小学语文!$1:$4</definedName>
    <definedName name="_xlnm._FilterDatabase" localSheetId="1" hidden="1">小学数学!$4:$37</definedName>
    <definedName name="_xlnm.Print_Area" localSheetId="1">小学数学!$A$1:$H$38</definedName>
    <definedName name="_xlnm.Print_Titles" localSheetId="1">小学数学!$1:$4</definedName>
    <definedName name="_xlnm._FilterDatabase" localSheetId="2" hidden="1">小学英语!$4:$9</definedName>
    <definedName name="_xlnm.Print_Area" localSheetId="2">小学英语!$A$1:$H$10</definedName>
    <definedName name="_xlnm.Print_Titles" localSheetId="2">小学英语!$1:$4</definedName>
    <definedName name="_xlnm._FilterDatabase" localSheetId="3" hidden="1">小学音乐!$4:$11</definedName>
    <definedName name="_xlnm.Print_Area" localSheetId="3">小学音乐!$A$1:$H$12</definedName>
    <definedName name="_xlnm.Print_Titles" localSheetId="3">小学音乐!$1:$4</definedName>
    <definedName name="_xlnm._FilterDatabase" localSheetId="4" hidden="1">小学体育!$4:$9</definedName>
    <definedName name="_xlnm.Print_Area" localSheetId="4">小学体育!$A$1:$H$10</definedName>
    <definedName name="_xlnm.Print_Titles" localSheetId="4">小学体育!$1:$4</definedName>
    <definedName name="_xlnm._FilterDatabase" localSheetId="5" hidden="1">学前教育A!$4:$46</definedName>
    <definedName name="_xlnm.Print_Area" localSheetId="5">学前教育A!$A$1:$H$47</definedName>
    <definedName name="_xlnm.Print_Titles" localSheetId="5">学前教育A!$1:$4</definedName>
    <definedName name="_xlnm._FilterDatabase" localSheetId="6" hidden="1">学前教育B!$4:$38</definedName>
    <definedName name="_xlnm.Print_Area" localSheetId="6">学前教育B!$A$1:$H$39</definedName>
    <definedName name="_xlnm.Print_Titles" localSheetId="6">学前教育B!$1:$4</definedName>
  </definedNames>
  <calcPr calcId="144525"/>
</workbook>
</file>

<file path=xl/sharedStrings.xml><?xml version="1.0" encoding="utf-8"?>
<sst xmlns="http://schemas.openxmlformats.org/spreadsheetml/2006/main" count="406">
  <si>
    <t>滨州市北海经济开发区2020年公开招聘聘任制教师</t>
  </si>
  <si>
    <t>总成绩和进入考察范围人员</t>
  </si>
  <si>
    <t xml:space="preserve">   岗位：小学语文                                                     </t>
  </si>
  <si>
    <t xml:space="preserve">面试时间：2020年9月26日    </t>
  </si>
  <si>
    <t>名次</t>
  </si>
  <si>
    <t>抽签号</t>
  </si>
  <si>
    <t>姓名</t>
  </si>
  <si>
    <t>身份证号码</t>
  </si>
  <si>
    <t>笔试成绩</t>
  </si>
  <si>
    <t>面试成绩</t>
  </si>
  <si>
    <t>总成绩</t>
  </si>
  <si>
    <t>是否                 进入考察范围</t>
  </si>
  <si>
    <t>1</t>
  </si>
  <si>
    <t>李学会</t>
  </si>
  <si>
    <t>372330********6161</t>
  </si>
  <si>
    <t>是</t>
  </si>
  <si>
    <t>2</t>
  </si>
  <si>
    <t>孟叶</t>
  </si>
  <si>
    <t>372330********6167</t>
  </si>
  <si>
    <t>3</t>
  </si>
  <si>
    <t>张平</t>
  </si>
  <si>
    <t>220283********4920</t>
  </si>
  <si>
    <t>4</t>
  </si>
  <si>
    <t>陈琪</t>
  </si>
  <si>
    <t>371402********2648</t>
  </si>
  <si>
    <t>5</t>
  </si>
  <si>
    <t>何梅雪</t>
  </si>
  <si>
    <t>371523********4961</t>
  </si>
  <si>
    <t>6</t>
  </si>
  <si>
    <t>耿敏敏</t>
  </si>
  <si>
    <t>372301********1461</t>
  </si>
  <si>
    <t>7</t>
  </si>
  <si>
    <t>董素素</t>
  </si>
  <si>
    <t>372330********6669</t>
  </si>
  <si>
    <t>8</t>
  </si>
  <si>
    <t>苏殿杰</t>
  </si>
  <si>
    <t>372323********2712</t>
  </si>
  <si>
    <t>9</t>
  </si>
  <si>
    <t>时翠翠</t>
  </si>
  <si>
    <t>372324********4427</t>
  </si>
  <si>
    <t>10</t>
  </si>
  <si>
    <t>石梦成</t>
  </si>
  <si>
    <t>372301********1426</t>
  </si>
  <si>
    <t>11</t>
  </si>
  <si>
    <t>郭洪芹</t>
  </si>
  <si>
    <t>372323********0928</t>
  </si>
  <si>
    <t>12</t>
  </si>
  <si>
    <t>杨梦莹</t>
  </si>
  <si>
    <t>370304********1023</t>
  </si>
  <si>
    <t>13</t>
  </si>
  <si>
    <t>李姝颖</t>
  </si>
  <si>
    <t>370305********0067</t>
  </si>
  <si>
    <t>14</t>
  </si>
  <si>
    <t>臧甜甜</t>
  </si>
  <si>
    <t>372321********130X</t>
  </si>
  <si>
    <t>15</t>
  </si>
  <si>
    <t>舒晴</t>
  </si>
  <si>
    <t>370321********3926</t>
  </si>
  <si>
    <t>16</t>
  </si>
  <si>
    <t>任梦琪</t>
  </si>
  <si>
    <t>370322********4261</t>
  </si>
  <si>
    <t>17</t>
  </si>
  <si>
    <t>李艺</t>
  </si>
  <si>
    <t>372328********214X</t>
  </si>
  <si>
    <t>18</t>
  </si>
  <si>
    <t>李纳</t>
  </si>
  <si>
    <t>652122********2745</t>
  </si>
  <si>
    <t>19</t>
  </si>
  <si>
    <t>王哲</t>
  </si>
  <si>
    <t>370322********6721</t>
  </si>
  <si>
    <t>20</t>
  </si>
  <si>
    <t>盖佳奇</t>
  </si>
  <si>
    <t>230603********0563</t>
  </si>
  <si>
    <t>21</t>
  </si>
  <si>
    <t>穆玥珩</t>
  </si>
  <si>
    <t>372330********6166</t>
  </si>
  <si>
    <t>22</t>
  </si>
  <si>
    <t>侯文慧</t>
  </si>
  <si>
    <t>370125********5927</t>
  </si>
  <si>
    <t>23</t>
  </si>
  <si>
    <t>王文娟</t>
  </si>
  <si>
    <t>372321********3562</t>
  </si>
  <si>
    <t>24</t>
  </si>
  <si>
    <t>杨金晓</t>
  </si>
  <si>
    <t>372324********1520</t>
  </si>
  <si>
    <t>25</t>
  </si>
  <si>
    <t>李文倩</t>
  </si>
  <si>
    <t>372324********4426</t>
  </si>
  <si>
    <t>26</t>
  </si>
  <si>
    <t>彭旭</t>
  </si>
  <si>
    <t>370781********3307</t>
  </si>
  <si>
    <t>27</t>
  </si>
  <si>
    <t>李建美</t>
  </si>
  <si>
    <t>372324********3266</t>
  </si>
  <si>
    <t>28</t>
  </si>
  <si>
    <t>吴翠荣</t>
  </si>
  <si>
    <t>372324********1029</t>
  </si>
  <si>
    <t>29</t>
  </si>
  <si>
    <t>徐文静</t>
  </si>
  <si>
    <t>30</t>
  </si>
  <si>
    <t>王梦玲</t>
  </si>
  <si>
    <t>370522********0645</t>
  </si>
  <si>
    <t>31</t>
  </si>
  <si>
    <t>孙小琳</t>
  </si>
  <si>
    <t>370302********0021</t>
  </si>
  <si>
    <t>32</t>
  </si>
  <si>
    <t>李会琦</t>
  </si>
  <si>
    <t>370522********1427</t>
  </si>
  <si>
    <t>33</t>
  </si>
  <si>
    <t>杨帆</t>
  </si>
  <si>
    <t>372324********152X</t>
  </si>
  <si>
    <t>34</t>
  </si>
  <si>
    <t>刘洁</t>
  </si>
  <si>
    <t>370686********0783</t>
  </si>
  <si>
    <t>35</t>
  </si>
  <si>
    <t>王涛</t>
  </si>
  <si>
    <t>370322********0214</t>
  </si>
  <si>
    <t>缺考</t>
  </si>
  <si>
    <t>36</t>
  </si>
  <si>
    <t>赵静婉</t>
  </si>
  <si>
    <t>231281********8521</t>
  </si>
  <si>
    <t>37</t>
  </si>
  <si>
    <t>王钰洁</t>
  </si>
  <si>
    <t>372330********0066</t>
  </si>
  <si>
    <t>38</t>
  </si>
  <si>
    <t>赵爽</t>
  </si>
  <si>
    <t>371426********082X</t>
  </si>
  <si>
    <t>39</t>
  </si>
  <si>
    <t>郭艳红</t>
  </si>
  <si>
    <t>372324********4129</t>
  </si>
  <si>
    <t>40</t>
  </si>
  <si>
    <t>于新荣</t>
  </si>
  <si>
    <t>370181********2422</t>
  </si>
  <si>
    <t xml:space="preserve">   岗位：小学数学                                                     </t>
  </si>
  <si>
    <t>王倩迎</t>
  </si>
  <si>
    <t>372323********2126</t>
  </si>
  <si>
    <t>崔国鑫</t>
  </si>
  <si>
    <t>370781********148X</t>
  </si>
  <si>
    <t>杨惠平</t>
  </si>
  <si>
    <t>131121********504X</t>
  </si>
  <si>
    <t>韩洁</t>
  </si>
  <si>
    <t>372328********1525</t>
  </si>
  <si>
    <t>周晓楠</t>
  </si>
  <si>
    <t>370302********6328</t>
  </si>
  <si>
    <t>王梦婷</t>
  </si>
  <si>
    <t>370521********1620</t>
  </si>
  <si>
    <t>杜凯月</t>
  </si>
  <si>
    <t>372301********4827</t>
  </si>
  <si>
    <t>王冉冉</t>
  </si>
  <si>
    <t>372301********2924</t>
  </si>
  <si>
    <t>曲丽颖</t>
  </si>
  <si>
    <t>372330********3322</t>
  </si>
  <si>
    <t>高海林</t>
  </si>
  <si>
    <t>370502********2828</t>
  </si>
  <si>
    <t>侯波</t>
  </si>
  <si>
    <t>230229********0716</t>
  </si>
  <si>
    <t>高培培</t>
  </si>
  <si>
    <t>372324********5726</t>
  </si>
  <si>
    <t>张慧</t>
  </si>
  <si>
    <t>370124********0023</t>
  </si>
  <si>
    <t>李琼</t>
  </si>
  <si>
    <t>370828********5020</t>
  </si>
  <si>
    <t>付华鹏</t>
  </si>
  <si>
    <t>372324********0013</t>
  </si>
  <si>
    <t>杨烁</t>
  </si>
  <si>
    <t>372330********331X</t>
  </si>
  <si>
    <t>韩凯</t>
  </si>
  <si>
    <t>372328********1236</t>
  </si>
  <si>
    <t>赵梦</t>
  </si>
  <si>
    <t>372301********1422</t>
  </si>
  <si>
    <t>丁胜男</t>
  </si>
  <si>
    <t>372323********0927</t>
  </si>
  <si>
    <t>李月坤</t>
  </si>
  <si>
    <t>370523********3328</t>
  </si>
  <si>
    <t>丁梦雨</t>
  </si>
  <si>
    <t>370523********5327</t>
  </si>
  <si>
    <t>杨寿芳</t>
  </si>
  <si>
    <t>372324********3749</t>
  </si>
  <si>
    <t>杨静</t>
  </si>
  <si>
    <t>370321********1224</t>
  </si>
  <si>
    <t>王建峰</t>
  </si>
  <si>
    <t>230105********2712</t>
  </si>
  <si>
    <t>杨瑞</t>
  </si>
  <si>
    <t>372321********536X</t>
  </si>
  <si>
    <t>高林燕</t>
  </si>
  <si>
    <t>372324********3262</t>
  </si>
  <si>
    <t>田荣正</t>
  </si>
  <si>
    <t>372324********4455</t>
  </si>
  <si>
    <t>周际平</t>
  </si>
  <si>
    <t>360602********2026</t>
  </si>
  <si>
    <t>张媛媛</t>
  </si>
  <si>
    <t>370523********3320</t>
  </si>
  <si>
    <t>王彤</t>
  </si>
  <si>
    <t>370322********6728</t>
  </si>
  <si>
    <t>王颖超</t>
  </si>
  <si>
    <t>372325********084X</t>
  </si>
  <si>
    <t>李奥婷</t>
  </si>
  <si>
    <t>370522********1423</t>
  </si>
  <si>
    <t>杨霞</t>
  </si>
  <si>
    <t>372325********4420</t>
  </si>
  <si>
    <t xml:space="preserve">   岗位：小学英语                                                     </t>
  </si>
  <si>
    <t>李倩</t>
  </si>
  <si>
    <t>372325********0028</t>
  </si>
  <si>
    <t>邱宁</t>
  </si>
  <si>
    <t>372330********2462</t>
  </si>
  <si>
    <t>李兆琪</t>
  </si>
  <si>
    <t>372323********1545</t>
  </si>
  <si>
    <t>79.65</t>
  </si>
  <si>
    <t>耿芳苹</t>
  </si>
  <si>
    <t>372328********1225</t>
  </si>
  <si>
    <t>75.89</t>
  </si>
  <si>
    <t>曹梦影</t>
  </si>
  <si>
    <t>372328********0621</t>
  </si>
  <si>
    <t>73.53</t>
  </si>
  <si>
    <t xml:space="preserve">   岗位：小学音乐                                                     </t>
  </si>
  <si>
    <t>王淼煜</t>
  </si>
  <si>
    <t>370634********0023</t>
  </si>
  <si>
    <t>李德建</t>
  </si>
  <si>
    <t>372324********4417</t>
  </si>
  <si>
    <t>蔡宝强</t>
  </si>
  <si>
    <t>372324********4475</t>
  </si>
  <si>
    <t>康凯</t>
  </si>
  <si>
    <t>372321********0298</t>
  </si>
  <si>
    <t>张萌萌</t>
  </si>
  <si>
    <t>372330********1863</t>
  </si>
  <si>
    <t>任姿宇</t>
  </si>
  <si>
    <t>370523********0020</t>
  </si>
  <si>
    <t>66.89</t>
  </si>
  <si>
    <t>李玫</t>
  </si>
  <si>
    <t>372325********0023</t>
  </si>
  <si>
    <t>62.28</t>
  </si>
  <si>
    <t xml:space="preserve">   岗位：小学体育                                                     </t>
  </si>
  <si>
    <t>李雪楠</t>
  </si>
  <si>
    <t>372321********0253</t>
  </si>
  <si>
    <t>邹兴龙</t>
  </si>
  <si>
    <t>370832********7676</t>
  </si>
  <si>
    <t>曹洪强</t>
  </si>
  <si>
    <t>372324********4111</t>
  </si>
  <si>
    <t>程亚娇</t>
  </si>
  <si>
    <t>372926********8620</t>
  </si>
  <si>
    <t>70.00</t>
  </si>
  <si>
    <t>李朝阳</t>
  </si>
  <si>
    <t>371424********5419</t>
  </si>
  <si>
    <t>78.64</t>
  </si>
  <si>
    <t xml:space="preserve">   岗位：学前教育A                                                    </t>
  </si>
  <si>
    <t>王婷婷</t>
  </si>
  <si>
    <t>372323********2728</t>
  </si>
  <si>
    <t>李敏</t>
  </si>
  <si>
    <t>372324********032X</t>
  </si>
  <si>
    <t>张明月</t>
  </si>
  <si>
    <t>372321********9408</t>
  </si>
  <si>
    <t>蔡春玲</t>
  </si>
  <si>
    <t>372324********4447</t>
  </si>
  <si>
    <t>张雯雯</t>
  </si>
  <si>
    <t>372324********2425</t>
  </si>
  <si>
    <t>王琰洁</t>
  </si>
  <si>
    <t>370522********1727</t>
  </si>
  <si>
    <t>高俊美</t>
  </si>
  <si>
    <t>李温静</t>
  </si>
  <si>
    <t>370322********1315</t>
  </si>
  <si>
    <t>杨金平</t>
  </si>
  <si>
    <t>372324********1586</t>
  </si>
  <si>
    <t>张静先</t>
  </si>
  <si>
    <t>370521********0421</t>
  </si>
  <si>
    <t>孟超</t>
  </si>
  <si>
    <t>372324********0327</t>
  </si>
  <si>
    <t>杨凯丽</t>
  </si>
  <si>
    <t>372324********156X</t>
  </si>
  <si>
    <t>孟娜</t>
  </si>
  <si>
    <t>372324********644X</t>
  </si>
  <si>
    <t>仝文倩</t>
  </si>
  <si>
    <t>372324********3222</t>
  </si>
  <si>
    <t>崔路岩</t>
  </si>
  <si>
    <t>372324********412X</t>
  </si>
  <si>
    <t>王玲玉</t>
  </si>
  <si>
    <t>王煜淇</t>
  </si>
  <si>
    <t>372328********182X</t>
  </si>
  <si>
    <t>付金梅</t>
  </si>
  <si>
    <t>372324********442X</t>
  </si>
  <si>
    <t>吴珊珊</t>
  </si>
  <si>
    <t>370522********0826</t>
  </si>
  <si>
    <t>汪志霞</t>
  </si>
  <si>
    <t>372324********4143</t>
  </si>
  <si>
    <t>田甜</t>
  </si>
  <si>
    <t>370522********0849</t>
  </si>
  <si>
    <t>杨慧</t>
  </si>
  <si>
    <t>372324********6421</t>
  </si>
  <si>
    <t>卓培</t>
  </si>
  <si>
    <t>370503********2925</t>
  </si>
  <si>
    <t>李晓洁</t>
  </si>
  <si>
    <t>372301********0740</t>
  </si>
  <si>
    <t>郭胜男</t>
  </si>
  <si>
    <t>372324********102x</t>
  </si>
  <si>
    <t>何兰</t>
  </si>
  <si>
    <t>372324********0369</t>
  </si>
  <si>
    <t>张莹</t>
  </si>
  <si>
    <t>372324********0363</t>
  </si>
  <si>
    <t>袁广翠</t>
  </si>
  <si>
    <t>372922********7020</t>
  </si>
  <si>
    <t>步慧芳</t>
  </si>
  <si>
    <t>372324********6420</t>
  </si>
  <si>
    <t>王福真</t>
  </si>
  <si>
    <t>370522********0221</t>
  </si>
  <si>
    <t>崔向悦</t>
  </si>
  <si>
    <t>370522********2028</t>
  </si>
  <si>
    <t>马华杰</t>
  </si>
  <si>
    <t>371122********0032</t>
  </si>
  <si>
    <t>魏潇涵</t>
  </si>
  <si>
    <t>372328********0060</t>
  </si>
  <si>
    <t>吴丹阳</t>
  </si>
  <si>
    <t>370502********0420</t>
  </si>
  <si>
    <t>孙娟</t>
  </si>
  <si>
    <t>372324********1524</t>
  </si>
  <si>
    <t>李鑫玥</t>
  </si>
  <si>
    <t>372321********8506</t>
  </si>
  <si>
    <t>郭甜甜</t>
  </si>
  <si>
    <t>372325********2426</t>
  </si>
  <si>
    <t>崔伟</t>
  </si>
  <si>
    <t>370522********0628</t>
  </si>
  <si>
    <t>杨文静</t>
  </si>
  <si>
    <t>372324********0024</t>
  </si>
  <si>
    <t>刘江涛</t>
  </si>
  <si>
    <t>372928********8110</t>
  </si>
  <si>
    <t>41</t>
  </si>
  <si>
    <t>张文佳</t>
  </si>
  <si>
    <t>372324********6427</t>
  </si>
  <si>
    <t>42</t>
  </si>
  <si>
    <t>鲍瑞涵</t>
  </si>
  <si>
    <t>372325********042X</t>
  </si>
  <si>
    <t xml:space="preserve">   岗位：学前教育B                                                    </t>
  </si>
  <si>
    <t>葛彩虹</t>
  </si>
  <si>
    <t>372324********0020</t>
  </si>
  <si>
    <t>王洁</t>
  </si>
  <si>
    <t>372321********8961</t>
  </si>
  <si>
    <t>刘洪仙</t>
  </si>
  <si>
    <t>372324********2422</t>
  </si>
  <si>
    <t>隆玉彤</t>
  </si>
  <si>
    <t>370522********1721</t>
  </si>
  <si>
    <t>袁玉杰</t>
  </si>
  <si>
    <t>372324********0320</t>
  </si>
  <si>
    <t>刘洪娟</t>
  </si>
  <si>
    <t>372323********0348</t>
  </si>
  <si>
    <t>吴财棣</t>
  </si>
  <si>
    <t>王雪芹</t>
  </si>
  <si>
    <t>张芳慧</t>
  </si>
  <si>
    <t>372324********4141</t>
  </si>
  <si>
    <t>李瑞雪</t>
  </si>
  <si>
    <t>372321********4000</t>
  </si>
  <si>
    <t>孙珊梅</t>
  </si>
  <si>
    <t>372324********0385</t>
  </si>
  <si>
    <t>郭丰香</t>
  </si>
  <si>
    <t>372324********4125</t>
  </si>
  <si>
    <t>张婷婷</t>
  </si>
  <si>
    <t>372324********4442</t>
  </si>
  <si>
    <t>陈洪暖</t>
  </si>
  <si>
    <t>372324********0029</t>
  </si>
  <si>
    <t>张国华</t>
  </si>
  <si>
    <t>372324********4127</t>
  </si>
  <si>
    <t>赵运芳</t>
  </si>
  <si>
    <t>410781********4725</t>
  </si>
  <si>
    <t>李燕</t>
  </si>
  <si>
    <t>372324********3726</t>
  </si>
  <si>
    <t>王海英</t>
  </si>
  <si>
    <t>372324********4121</t>
  </si>
  <si>
    <t>372321********9500</t>
  </si>
  <si>
    <t>吴翠萍</t>
  </si>
  <si>
    <t>372324********0022</t>
  </si>
  <si>
    <t>王风妍</t>
  </si>
  <si>
    <t>372324********6428</t>
  </si>
  <si>
    <t>范倩倩</t>
  </si>
  <si>
    <t>371427********4927</t>
  </si>
  <si>
    <t>74.97</t>
  </si>
  <si>
    <t>马红红</t>
  </si>
  <si>
    <t>370522********172X</t>
  </si>
  <si>
    <t>73.39</t>
  </si>
  <si>
    <t>高芮</t>
  </si>
  <si>
    <t>372328********3326</t>
  </si>
  <si>
    <t>69.26</t>
  </si>
  <si>
    <t>魏芳蕾</t>
  </si>
  <si>
    <t>370303********1323</t>
  </si>
  <si>
    <t>68.31</t>
  </si>
  <si>
    <t>蔡叶静</t>
  </si>
  <si>
    <t>370322********4244</t>
  </si>
  <si>
    <t>68.15</t>
  </si>
  <si>
    <t>郝悦伶</t>
  </si>
  <si>
    <t>372328********1526</t>
  </si>
  <si>
    <t>67.55</t>
  </si>
  <si>
    <t>胡震</t>
  </si>
  <si>
    <t>372324********0324</t>
  </si>
  <si>
    <t>63.74</t>
  </si>
  <si>
    <t>李文杰</t>
  </si>
  <si>
    <t>372324********1544</t>
  </si>
  <si>
    <t>61.85</t>
  </si>
  <si>
    <t>佘志超</t>
  </si>
  <si>
    <t>372324********1025</t>
  </si>
  <si>
    <t>61.58</t>
  </si>
  <si>
    <t>崔玉洁</t>
  </si>
  <si>
    <t>372324********1526</t>
  </si>
  <si>
    <t>60.82</t>
  </si>
  <si>
    <t>59.72</t>
  </si>
  <si>
    <t>张胜男</t>
  </si>
  <si>
    <t>372324********4463</t>
  </si>
  <si>
    <t>55.82</t>
  </si>
  <si>
    <t>高延棣</t>
  </si>
  <si>
    <t>372324********6461</t>
  </si>
  <si>
    <t>52.68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</si>
</sst>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  <scheme val="major"/>
    </font>
    <font>
      <sz val="10"/>
      <name val="仿宋_GB2312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176" fontId="6" fillId="0" borderId="2" xfId="0" applyNumberFormat="1" applyFont="1" applyFill="1" applyBorder="1" applyAlignment="1" quotePrefix="1">
      <alignment horizontal="center" vertical="center" wrapText="1"/>
    </xf>
    <xf numFmtId="177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9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和进入面试范围人员名单"/>
      <sheetName val="小学语文"/>
      <sheetName val="小学数学"/>
      <sheetName val="小学体育"/>
      <sheetName val="小学音乐"/>
      <sheetName val="小学英语"/>
      <sheetName val="学前教育A"/>
      <sheetName val="学前教育B"/>
    </sheetNames>
    <sheetDataSet>
      <sheetData sheetId="0"/>
      <sheetData sheetId="1">
        <row r="2">
          <cell r="F2" t="str">
            <v>吴翠荣</v>
          </cell>
          <cell r="G2" t="str">
            <v>72.42</v>
          </cell>
        </row>
        <row r="3">
          <cell r="F3" t="str">
            <v>王文娟</v>
          </cell>
          <cell r="G3" t="str">
            <v>72.28</v>
          </cell>
        </row>
        <row r="4">
          <cell r="F4" t="str">
            <v>王哲</v>
          </cell>
          <cell r="G4" t="str">
            <v>72.31</v>
          </cell>
        </row>
        <row r="5">
          <cell r="F5" t="str">
            <v>舒晴</v>
          </cell>
          <cell r="G5" t="str">
            <v>74.48</v>
          </cell>
        </row>
        <row r="6">
          <cell r="F6" t="str">
            <v>侯文慧</v>
          </cell>
          <cell r="G6" t="str">
            <v>71.50</v>
          </cell>
        </row>
        <row r="7">
          <cell r="F7" t="str">
            <v>臧甜甜</v>
          </cell>
          <cell r="G7" t="str">
            <v>75.06</v>
          </cell>
        </row>
        <row r="8">
          <cell r="F8" t="str">
            <v>张平</v>
          </cell>
          <cell r="G8" t="str">
            <v>81.62</v>
          </cell>
        </row>
        <row r="9">
          <cell r="F9" t="str">
            <v>李学会</v>
          </cell>
          <cell r="G9" t="str">
            <v>80.85</v>
          </cell>
        </row>
        <row r="10">
          <cell r="F10" t="str">
            <v>李建美</v>
          </cell>
          <cell r="G10" t="str">
            <v>71.20</v>
          </cell>
        </row>
        <row r="11">
          <cell r="F11" t="str">
            <v>李文倩</v>
          </cell>
          <cell r="G11" t="str">
            <v>74.01</v>
          </cell>
        </row>
        <row r="12">
          <cell r="F12" t="str">
            <v>彭旭</v>
          </cell>
          <cell r="G12" t="str">
            <v>73.25</v>
          </cell>
        </row>
        <row r="13">
          <cell r="F13" t="str">
            <v>李会琦</v>
          </cell>
          <cell r="G13" t="str">
            <v>71.43</v>
          </cell>
        </row>
        <row r="14">
          <cell r="F14" t="str">
            <v>王梦玲</v>
          </cell>
          <cell r="G14" t="str">
            <v>70.49</v>
          </cell>
        </row>
        <row r="15">
          <cell r="F15" t="str">
            <v>任梦琪</v>
          </cell>
          <cell r="G15" t="str">
            <v>75.45</v>
          </cell>
        </row>
        <row r="16">
          <cell r="F16" t="str">
            <v>杨金晓</v>
          </cell>
          <cell r="G16" t="str">
            <v>71.27</v>
          </cell>
        </row>
        <row r="17">
          <cell r="F17" t="str">
            <v>李艺</v>
          </cell>
          <cell r="G17" t="str">
            <v>75.56</v>
          </cell>
        </row>
        <row r="18">
          <cell r="F18" t="str">
            <v>李纳</v>
          </cell>
          <cell r="G18" t="str">
            <v>76.14</v>
          </cell>
        </row>
        <row r="19">
          <cell r="F19" t="str">
            <v>陈琪</v>
          </cell>
          <cell r="G19" t="str">
            <v>78.77</v>
          </cell>
        </row>
        <row r="20">
          <cell r="F20" t="str">
            <v>苏殿杰</v>
          </cell>
          <cell r="G20" t="str">
            <v>75.47</v>
          </cell>
        </row>
        <row r="21">
          <cell r="F21" t="str">
            <v>石梦成</v>
          </cell>
          <cell r="G21" t="str">
            <v>76.79</v>
          </cell>
        </row>
        <row r="22">
          <cell r="F22" t="str">
            <v>刘洁</v>
          </cell>
          <cell r="G22" t="str">
            <v>76.42</v>
          </cell>
        </row>
        <row r="23">
          <cell r="F23" t="str">
            <v>时翠翠</v>
          </cell>
          <cell r="G23" t="str">
            <v>75.83</v>
          </cell>
        </row>
        <row r="24">
          <cell r="F24" t="str">
            <v>孙小琳</v>
          </cell>
          <cell r="G24" t="str">
            <v>69.88</v>
          </cell>
        </row>
        <row r="25">
          <cell r="F25" t="str">
            <v>董素素</v>
          </cell>
          <cell r="G25" t="str">
            <v>76.38</v>
          </cell>
        </row>
        <row r="26">
          <cell r="F26" t="str">
            <v>杨梦莹</v>
          </cell>
          <cell r="G26" t="str">
            <v>73.79</v>
          </cell>
        </row>
        <row r="27">
          <cell r="F27" t="str">
            <v>李姝颖</v>
          </cell>
          <cell r="G27" t="str">
            <v>74.32</v>
          </cell>
        </row>
        <row r="28">
          <cell r="F28" t="str">
            <v>孟叶</v>
          </cell>
          <cell r="G28" t="str">
            <v>80.86</v>
          </cell>
        </row>
        <row r="29">
          <cell r="F29" t="str">
            <v>杨帆</v>
          </cell>
          <cell r="G29" t="str">
            <v>70.99</v>
          </cell>
        </row>
        <row r="30">
          <cell r="F30" t="str">
            <v>耿敏敏</v>
          </cell>
          <cell r="G30" t="str">
            <v>79.33</v>
          </cell>
        </row>
        <row r="31">
          <cell r="F31" t="str">
            <v>盖佳奇</v>
          </cell>
          <cell r="G31" t="str">
            <v>74.68</v>
          </cell>
        </row>
        <row r="32">
          <cell r="F32" t="str">
            <v>郭洪芹</v>
          </cell>
          <cell r="G32" t="str">
            <v>77.47</v>
          </cell>
        </row>
        <row r="33">
          <cell r="F33" t="str">
            <v>徐文静</v>
          </cell>
          <cell r="G33" t="str">
            <v>69.84</v>
          </cell>
        </row>
        <row r="34">
          <cell r="F34" t="str">
            <v>穆玥珩</v>
          </cell>
          <cell r="G34" t="str">
            <v>74.20</v>
          </cell>
        </row>
        <row r="35">
          <cell r="F35" t="str">
            <v>何梅雪</v>
          </cell>
          <cell r="G35" t="str">
            <v>80.49</v>
          </cell>
        </row>
        <row r="36">
          <cell r="F36" t="str">
            <v>王涛</v>
          </cell>
          <cell r="G36" t="str">
            <v>79.74</v>
          </cell>
        </row>
        <row r="37">
          <cell r="F37" t="str">
            <v>赵静婉</v>
          </cell>
          <cell r="G37" t="str">
            <v>72.97</v>
          </cell>
        </row>
        <row r="38">
          <cell r="F38" t="str">
            <v>王钰洁</v>
          </cell>
          <cell r="G38" t="str">
            <v>72.08</v>
          </cell>
        </row>
        <row r="39">
          <cell r="F39" t="str">
            <v>赵爽</v>
          </cell>
          <cell r="G39" t="str">
            <v>69.73</v>
          </cell>
        </row>
        <row r="40">
          <cell r="F40" t="str">
            <v>郭艳红</v>
          </cell>
          <cell r="G40" t="str">
            <v>69.73</v>
          </cell>
        </row>
        <row r="41">
          <cell r="F41" t="str">
            <v>于新荣</v>
          </cell>
          <cell r="G41" t="str">
            <v>83.03</v>
          </cell>
        </row>
      </sheetData>
      <sheetData sheetId="2">
        <row r="1">
          <cell r="F1" t="str">
            <v>丁胜男</v>
          </cell>
          <cell r="G1" t="str">
            <v>75.09</v>
          </cell>
        </row>
        <row r="2">
          <cell r="F2" t="str">
            <v>李月坤</v>
          </cell>
          <cell r="G2" t="str">
            <v>73.78</v>
          </cell>
        </row>
        <row r="3">
          <cell r="F3" t="str">
            <v>杜凯月</v>
          </cell>
          <cell r="G3" t="str">
            <v>80.86</v>
          </cell>
        </row>
        <row r="4">
          <cell r="F4" t="str">
            <v>韩洁</v>
          </cell>
          <cell r="G4" t="str">
            <v>77.36</v>
          </cell>
        </row>
        <row r="5">
          <cell r="F5" t="str">
            <v>侯波</v>
          </cell>
          <cell r="G5" t="str">
            <v>74.85</v>
          </cell>
        </row>
        <row r="6">
          <cell r="F6" t="str">
            <v>王倩迎</v>
          </cell>
          <cell r="G6" t="str">
            <v>85.84</v>
          </cell>
        </row>
        <row r="7">
          <cell r="F7" t="str">
            <v>丁梦雨</v>
          </cell>
          <cell r="G7" t="str">
            <v>72.73</v>
          </cell>
        </row>
        <row r="8">
          <cell r="F8" t="str">
            <v>杨静</v>
          </cell>
          <cell r="G8" t="str">
            <v>76.80</v>
          </cell>
        </row>
        <row r="9">
          <cell r="F9" t="str">
            <v>高培培</v>
          </cell>
          <cell r="G9" t="str">
            <v>74.46</v>
          </cell>
        </row>
        <row r="10">
          <cell r="F10" t="str">
            <v>杨寿芳</v>
          </cell>
          <cell r="G10" t="str">
            <v>73.34</v>
          </cell>
        </row>
        <row r="11">
          <cell r="F11" t="str">
            <v>王梦婷</v>
          </cell>
          <cell r="G11" t="str">
            <v>77.89</v>
          </cell>
        </row>
        <row r="12">
          <cell r="F12" t="str">
            <v>高海林</v>
          </cell>
          <cell r="G12" t="str">
            <v>78.76</v>
          </cell>
        </row>
        <row r="13">
          <cell r="F13" t="str">
            <v>周晓楠</v>
          </cell>
          <cell r="G13" t="str">
            <v>78.96</v>
          </cell>
        </row>
        <row r="14">
          <cell r="F14" t="str">
            <v>王冉冉</v>
          </cell>
          <cell r="G14" t="str">
            <v>77.40</v>
          </cell>
        </row>
        <row r="15">
          <cell r="F15" t="str">
            <v>杨惠平</v>
          </cell>
          <cell r="G15" t="str">
            <v>82.28</v>
          </cell>
        </row>
        <row r="16">
          <cell r="F16" t="str">
            <v>赵梦</v>
          </cell>
          <cell r="G16" t="str">
            <v>75.26</v>
          </cell>
        </row>
        <row r="17">
          <cell r="F17" t="str">
            <v>付华鹏</v>
          </cell>
          <cell r="G17" t="str">
            <v>76.79</v>
          </cell>
        </row>
        <row r="18">
          <cell r="F18" t="str">
            <v>李琼</v>
          </cell>
          <cell r="G18" t="str">
            <v>78.71</v>
          </cell>
        </row>
        <row r="19">
          <cell r="F19" t="str">
            <v>崔国鑫</v>
          </cell>
          <cell r="G19" t="str">
            <v>84.10</v>
          </cell>
        </row>
        <row r="20">
          <cell r="F20" t="str">
            <v>韩凯</v>
          </cell>
          <cell r="G20" t="str">
            <v>72.66</v>
          </cell>
        </row>
        <row r="21">
          <cell r="F21" t="str">
            <v>张慧</v>
          </cell>
          <cell r="G21" t="str">
            <v>78.87</v>
          </cell>
        </row>
        <row r="22">
          <cell r="F22" t="str">
            <v>杨烁</v>
          </cell>
          <cell r="G22" t="str">
            <v>76.50</v>
          </cell>
        </row>
        <row r="23">
          <cell r="F23" t="str">
            <v>曲丽颖</v>
          </cell>
          <cell r="G23" t="str">
            <v>76.78</v>
          </cell>
        </row>
        <row r="24">
          <cell r="F24" t="str">
            <v>王建峰</v>
          </cell>
          <cell r="G24" t="str">
            <v>80.85</v>
          </cell>
        </row>
        <row r="25">
          <cell r="F25" t="str">
            <v>杨瑞</v>
          </cell>
          <cell r="G25" t="str">
            <v>78.62</v>
          </cell>
        </row>
        <row r="26">
          <cell r="F26" t="str">
            <v>高林燕</v>
          </cell>
          <cell r="G26" t="str">
            <v>77.64</v>
          </cell>
        </row>
        <row r="27">
          <cell r="F27" t="str">
            <v>田荣正</v>
          </cell>
          <cell r="G27" t="str">
            <v>77.53</v>
          </cell>
        </row>
        <row r="28">
          <cell r="F28" t="str">
            <v>周际平</v>
          </cell>
          <cell r="G28" t="str">
            <v>76.63</v>
          </cell>
        </row>
        <row r="29">
          <cell r="F29" t="str">
            <v>张媛媛</v>
          </cell>
          <cell r="G29" t="str">
            <v>76.39</v>
          </cell>
        </row>
        <row r="30">
          <cell r="F30" t="str">
            <v>王彤</v>
          </cell>
          <cell r="G30" t="str">
            <v>75.98</v>
          </cell>
        </row>
        <row r="31">
          <cell r="F31" t="str">
            <v>王颖超</v>
          </cell>
          <cell r="G31" t="str">
            <v>75.45</v>
          </cell>
        </row>
        <row r="32">
          <cell r="F32" t="str">
            <v>李奥婷</v>
          </cell>
          <cell r="G32" t="str">
            <v>75.32</v>
          </cell>
        </row>
        <row r="33">
          <cell r="F33" t="str">
            <v>杨霞</v>
          </cell>
          <cell r="G33" t="str">
            <v>74.20</v>
          </cell>
        </row>
      </sheetData>
      <sheetData sheetId="3">
        <row r="2">
          <cell r="F2" t="str">
            <v>李雪楠</v>
          </cell>
          <cell r="G2" t="str">
            <v>70.66</v>
          </cell>
        </row>
        <row r="3">
          <cell r="F3" t="str">
            <v>曹洪强</v>
          </cell>
          <cell r="G3" t="str">
            <v>70.09</v>
          </cell>
        </row>
        <row r="4">
          <cell r="F4" t="str">
            <v>邹兴龙</v>
          </cell>
          <cell r="G4" t="str">
            <v>67.82</v>
          </cell>
        </row>
        <row r="5">
          <cell r="F5" t="str">
            <v>程亚娇</v>
          </cell>
          <cell r="G5" t="str">
            <v>70.00</v>
          </cell>
        </row>
        <row r="6">
          <cell r="F6" t="str">
            <v>李朝阳</v>
          </cell>
          <cell r="G6" t="str">
            <v>78.64</v>
          </cell>
        </row>
      </sheetData>
      <sheetData sheetId="4">
        <row r="2">
          <cell r="F2" t="str">
            <v>王淼煜</v>
          </cell>
          <cell r="G2" t="str">
            <v>79.92</v>
          </cell>
        </row>
        <row r="3">
          <cell r="F3" t="str">
            <v>李德建</v>
          </cell>
          <cell r="G3" t="str">
            <v>65.89</v>
          </cell>
        </row>
        <row r="4">
          <cell r="F4" t="str">
            <v>张萌萌</v>
          </cell>
          <cell r="G4" t="str">
            <v>64.16</v>
          </cell>
        </row>
        <row r="5">
          <cell r="F5" t="str">
            <v>康凯</v>
          </cell>
          <cell r="G5" t="str">
            <v>63.76</v>
          </cell>
        </row>
        <row r="6">
          <cell r="F6" t="str">
            <v>蔡宝强</v>
          </cell>
          <cell r="G6" t="str">
            <v>61.61</v>
          </cell>
        </row>
        <row r="7">
          <cell r="F7" t="str">
            <v>任姿宇</v>
          </cell>
          <cell r="G7" t="str">
            <v>66.89</v>
          </cell>
        </row>
        <row r="8">
          <cell r="F8" t="str">
            <v>李玫</v>
          </cell>
          <cell r="G8" t="str">
            <v>62.28</v>
          </cell>
        </row>
      </sheetData>
      <sheetData sheetId="5">
        <row r="1">
          <cell r="F1" t="str">
            <v>李倩</v>
          </cell>
          <cell r="G1" t="str">
            <v>73.18</v>
          </cell>
        </row>
        <row r="2">
          <cell r="F2" t="str">
            <v>邱宁</v>
          </cell>
          <cell r="G2" t="str">
            <v>75.84</v>
          </cell>
        </row>
        <row r="3">
          <cell r="F3" t="str">
            <v>姓名</v>
          </cell>
          <cell r="G3" t="str">
            <v>笔试成绩</v>
          </cell>
        </row>
        <row r="4">
          <cell r="F4" t="str">
            <v>李兆琪</v>
          </cell>
          <cell r="G4" t="str">
            <v>79.65</v>
          </cell>
        </row>
        <row r="5">
          <cell r="F5" t="str">
            <v>耿芳苹</v>
          </cell>
          <cell r="G5" t="str">
            <v>75.89</v>
          </cell>
        </row>
        <row r="6">
          <cell r="F6" t="str">
            <v>曹梦影</v>
          </cell>
          <cell r="G6" t="str">
            <v>73.53</v>
          </cell>
        </row>
      </sheetData>
      <sheetData sheetId="6">
        <row r="1">
          <cell r="F1" t="str">
            <v>张雯雯</v>
          </cell>
          <cell r="G1" t="str">
            <v>72.34</v>
          </cell>
        </row>
        <row r="2">
          <cell r="F2" t="str">
            <v>王煜淇</v>
          </cell>
          <cell r="G2" t="str">
            <v>64.89</v>
          </cell>
        </row>
        <row r="3">
          <cell r="F3" t="str">
            <v>王琰洁</v>
          </cell>
          <cell r="G3" t="str">
            <v>72.58</v>
          </cell>
        </row>
        <row r="4">
          <cell r="F4" t="str">
            <v>吴珊珊</v>
          </cell>
          <cell r="G4" t="str">
            <v>61.68</v>
          </cell>
        </row>
        <row r="5">
          <cell r="F5" t="str">
            <v>汪志霞</v>
          </cell>
          <cell r="G5" t="str">
            <v>56.97</v>
          </cell>
        </row>
        <row r="6">
          <cell r="F6" t="str">
            <v>王玲玉</v>
          </cell>
          <cell r="G6" t="str">
            <v>65.53</v>
          </cell>
        </row>
        <row r="7">
          <cell r="F7" t="str">
            <v>李晓洁</v>
          </cell>
          <cell r="G7" t="str">
            <v>54.77</v>
          </cell>
        </row>
        <row r="8">
          <cell r="F8" t="str">
            <v>张莹</v>
          </cell>
          <cell r="G8" t="str">
            <v>56.65</v>
          </cell>
        </row>
        <row r="9">
          <cell r="F9" t="str">
            <v>王婷婷</v>
          </cell>
          <cell r="G9" t="str">
            <v>83.04</v>
          </cell>
        </row>
        <row r="10">
          <cell r="F10" t="str">
            <v>仝文倩</v>
          </cell>
          <cell r="G10" t="str">
            <v>64.79</v>
          </cell>
        </row>
        <row r="11">
          <cell r="F11" t="str">
            <v>步慧芳</v>
          </cell>
          <cell r="G11" t="str">
            <v>54.10</v>
          </cell>
        </row>
        <row r="12">
          <cell r="F12" t="str">
            <v>张明月</v>
          </cell>
          <cell r="G12" t="str">
            <v>78.43</v>
          </cell>
        </row>
        <row r="13">
          <cell r="F13" t="str">
            <v>杨凯丽</v>
          </cell>
          <cell r="G13" t="str">
            <v>64.58</v>
          </cell>
        </row>
        <row r="14">
          <cell r="F14" t="str">
            <v>孟娜</v>
          </cell>
          <cell r="G14" t="str">
            <v>61.30</v>
          </cell>
        </row>
        <row r="15">
          <cell r="F15" t="str">
            <v>付金梅</v>
          </cell>
          <cell r="G15" t="str">
            <v>62.54</v>
          </cell>
        </row>
        <row r="16">
          <cell r="F16" t="str">
            <v>孟超</v>
          </cell>
          <cell r="G16" t="str">
            <v>66.19</v>
          </cell>
        </row>
        <row r="17">
          <cell r="F17" t="str">
            <v>何兰</v>
          </cell>
          <cell r="G17" t="str">
            <v>56.46</v>
          </cell>
        </row>
        <row r="18">
          <cell r="F18" t="str">
            <v>李温静</v>
          </cell>
          <cell r="G18" t="str">
            <v>67.74</v>
          </cell>
        </row>
        <row r="19">
          <cell r="F19" t="str">
            <v>蔡春玲</v>
          </cell>
          <cell r="G19" t="str">
            <v>71.91</v>
          </cell>
        </row>
        <row r="20">
          <cell r="F20" t="str">
            <v>田甜</v>
          </cell>
          <cell r="G20" t="str">
            <v>60.69</v>
          </cell>
        </row>
        <row r="21">
          <cell r="F21" t="str">
            <v>袁广翠</v>
          </cell>
          <cell r="G21" t="str">
            <v>58.84</v>
          </cell>
        </row>
        <row r="22">
          <cell r="F22" t="str">
            <v>张静先</v>
          </cell>
          <cell r="G22" t="str">
            <v>68.07</v>
          </cell>
        </row>
        <row r="23">
          <cell r="F23" t="str">
            <v>杨金平</v>
          </cell>
          <cell r="G23" t="str">
            <v>72.66</v>
          </cell>
        </row>
        <row r="24">
          <cell r="F24" t="str">
            <v>杨慧</v>
          </cell>
          <cell r="G24" t="str">
            <v>58.45</v>
          </cell>
        </row>
        <row r="25">
          <cell r="F25" t="str">
            <v>卓培</v>
          </cell>
          <cell r="G25" t="str">
            <v>63.94</v>
          </cell>
        </row>
        <row r="26">
          <cell r="F26" t="str">
            <v>高俊美</v>
          </cell>
          <cell r="G26" t="str">
            <v>72.84</v>
          </cell>
        </row>
        <row r="27">
          <cell r="F27" t="str">
            <v>崔路岩</v>
          </cell>
          <cell r="G27" t="str">
            <v>63.04</v>
          </cell>
        </row>
        <row r="28">
          <cell r="F28" t="str">
            <v>郭胜男</v>
          </cell>
          <cell r="G28" t="str">
            <v>61.48</v>
          </cell>
        </row>
        <row r="29">
          <cell r="F29" t="str">
            <v>李敏</v>
          </cell>
          <cell r="G29" t="str">
            <v>75.61</v>
          </cell>
        </row>
        <row r="30">
          <cell r="F30" t="str">
            <v>姓名</v>
          </cell>
          <cell r="G30" t="str">
            <v>笔试成绩</v>
          </cell>
        </row>
        <row r="31">
          <cell r="F31" t="str">
            <v>王福真</v>
          </cell>
          <cell r="G31" t="str">
            <v>77.11</v>
          </cell>
        </row>
        <row r="32">
          <cell r="F32" t="str">
            <v>崔向悦</v>
          </cell>
          <cell r="G32" t="str">
            <v>69.18</v>
          </cell>
        </row>
        <row r="33">
          <cell r="F33" t="str">
            <v>马华杰</v>
          </cell>
          <cell r="G33" t="str">
            <v>68.46</v>
          </cell>
        </row>
        <row r="34">
          <cell r="F34" t="str">
            <v>魏潇涵</v>
          </cell>
          <cell r="G34" t="str">
            <v>64.70</v>
          </cell>
        </row>
        <row r="35">
          <cell r="F35" t="str">
            <v>吴丹阳</v>
          </cell>
          <cell r="G35" t="str">
            <v>64.62</v>
          </cell>
        </row>
        <row r="36">
          <cell r="F36" t="str">
            <v>孙娟</v>
          </cell>
          <cell r="G36" t="str">
            <v>63.49</v>
          </cell>
        </row>
        <row r="37">
          <cell r="F37" t="str">
            <v>李鑫玥</v>
          </cell>
          <cell r="G37" t="str">
            <v>63.44</v>
          </cell>
        </row>
        <row r="38">
          <cell r="F38" t="str">
            <v>郭甜甜</v>
          </cell>
          <cell r="G38" t="str">
            <v>63.33</v>
          </cell>
        </row>
        <row r="39">
          <cell r="F39" t="str">
            <v>崔伟</v>
          </cell>
          <cell r="G39" t="str">
            <v>62.03</v>
          </cell>
        </row>
        <row r="40">
          <cell r="F40" t="str">
            <v>杨文静</v>
          </cell>
          <cell r="G40" t="str">
            <v>58.92</v>
          </cell>
        </row>
        <row r="41">
          <cell r="F41" t="str">
            <v>刘江涛</v>
          </cell>
          <cell r="G41" t="str">
            <v>56.78</v>
          </cell>
        </row>
        <row r="42">
          <cell r="F42" t="str">
            <v>张文佳</v>
          </cell>
          <cell r="G42" t="str">
            <v>56.59</v>
          </cell>
        </row>
        <row r="43">
          <cell r="F43" t="str">
            <v>鲍瑞涵</v>
          </cell>
          <cell r="G43" t="str">
            <v>54.19</v>
          </cell>
        </row>
      </sheetData>
      <sheetData sheetId="7">
        <row r="1">
          <cell r="F1" t="str">
            <v>孙珊梅</v>
          </cell>
          <cell r="G1" t="str">
            <v>57.72</v>
          </cell>
        </row>
        <row r="2">
          <cell r="F2" t="str">
            <v>张芳慧</v>
          </cell>
          <cell r="G2" t="str">
            <v>66.19</v>
          </cell>
        </row>
        <row r="3">
          <cell r="F3" t="str">
            <v>王风妍</v>
          </cell>
          <cell r="G3" t="str">
            <v>51.28</v>
          </cell>
        </row>
        <row r="4">
          <cell r="F4" t="str">
            <v>陈洪暖</v>
          </cell>
          <cell r="G4" t="str">
            <v>59.50</v>
          </cell>
        </row>
        <row r="5">
          <cell r="F5" t="str">
            <v>张婷婷</v>
          </cell>
          <cell r="G5" t="str">
            <v>61.81</v>
          </cell>
        </row>
        <row r="6">
          <cell r="F6" t="str">
            <v>吴财棣</v>
          </cell>
          <cell r="G6" t="str">
            <v>63.91</v>
          </cell>
        </row>
        <row r="7">
          <cell r="F7" t="str">
            <v>葛彩虹</v>
          </cell>
          <cell r="G7" t="str">
            <v>78.31</v>
          </cell>
        </row>
        <row r="8">
          <cell r="F8" t="str">
            <v>隆玉彤</v>
          </cell>
          <cell r="G8" t="str">
            <v>64.42</v>
          </cell>
        </row>
        <row r="9">
          <cell r="F9" t="str">
            <v>郭丰香</v>
          </cell>
          <cell r="G9" t="str">
            <v>59.89</v>
          </cell>
        </row>
        <row r="10">
          <cell r="F10" t="str">
            <v>王海英</v>
          </cell>
          <cell r="G10" t="str">
            <v>56.25</v>
          </cell>
        </row>
        <row r="11">
          <cell r="F11" t="str">
            <v>刘洪仙</v>
          </cell>
          <cell r="G11" t="str">
            <v>71.26</v>
          </cell>
        </row>
        <row r="12">
          <cell r="F12" t="str">
            <v>李燕</v>
          </cell>
          <cell r="G12" t="str">
            <v>56.45</v>
          </cell>
        </row>
        <row r="13">
          <cell r="F13" t="str">
            <v>刘洪娟</v>
          </cell>
          <cell r="G13" t="str">
            <v>69.04</v>
          </cell>
        </row>
        <row r="14">
          <cell r="F14" t="str">
            <v>袁玉杰</v>
          </cell>
          <cell r="G14" t="str">
            <v>67.55</v>
          </cell>
        </row>
        <row r="15">
          <cell r="F15" t="str">
            <v>李瑞雪</v>
          </cell>
          <cell r="G15" t="str">
            <v>63.07</v>
          </cell>
        </row>
        <row r="16">
          <cell r="F16" t="str">
            <v>赵运芳</v>
          </cell>
          <cell r="G16" t="str">
            <v>56.60</v>
          </cell>
        </row>
        <row r="17">
          <cell r="F17" t="str">
            <v>张国华</v>
          </cell>
          <cell r="G17" t="str">
            <v>62.53</v>
          </cell>
        </row>
        <row r="18">
          <cell r="F18" t="str">
            <v>王洁</v>
          </cell>
          <cell r="G18" t="str">
            <v>71.41</v>
          </cell>
        </row>
        <row r="19">
          <cell r="F19" t="str">
            <v>王雪芹</v>
          </cell>
          <cell r="G19" t="str">
            <v>62.22</v>
          </cell>
        </row>
        <row r="20">
          <cell r="F20" t="str">
            <v>吴翠萍</v>
          </cell>
          <cell r="G20" t="str">
            <v>53.12</v>
          </cell>
        </row>
        <row r="21">
          <cell r="F21" t="str">
            <v>李燕</v>
          </cell>
          <cell r="G21" t="str">
            <v>69.78</v>
          </cell>
        </row>
        <row r="22">
          <cell r="F22" t="str">
            <v>范倩倩</v>
          </cell>
          <cell r="G22" t="str">
            <v>74.97</v>
          </cell>
        </row>
        <row r="23">
          <cell r="F23" t="str">
            <v>马红红</v>
          </cell>
          <cell r="G23" t="str">
            <v>73.39</v>
          </cell>
        </row>
        <row r="24">
          <cell r="F24" t="str">
            <v>高芮</v>
          </cell>
          <cell r="G24" t="str">
            <v>69.26</v>
          </cell>
        </row>
        <row r="25">
          <cell r="F25" t="str">
            <v>魏芳蕾</v>
          </cell>
          <cell r="G25" t="str">
            <v>68.31</v>
          </cell>
        </row>
        <row r="26">
          <cell r="F26" t="str">
            <v>蔡叶静</v>
          </cell>
          <cell r="G26" t="str">
            <v>68.15</v>
          </cell>
        </row>
        <row r="27">
          <cell r="F27" t="str">
            <v>郝悦伶</v>
          </cell>
          <cell r="G27" t="str">
            <v>67.55</v>
          </cell>
        </row>
        <row r="28">
          <cell r="F28" t="str">
            <v>胡震</v>
          </cell>
          <cell r="G28" t="str">
            <v>63.74</v>
          </cell>
        </row>
        <row r="29">
          <cell r="F29" t="str">
            <v>李文杰</v>
          </cell>
          <cell r="G29" t="str">
            <v>61.85</v>
          </cell>
        </row>
        <row r="30">
          <cell r="F30" t="str">
            <v>佘志超</v>
          </cell>
          <cell r="G30" t="str">
            <v>61.58</v>
          </cell>
        </row>
        <row r="31">
          <cell r="F31" t="str">
            <v>崔玉洁</v>
          </cell>
          <cell r="G31" t="str">
            <v>60.82</v>
          </cell>
        </row>
        <row r="32">
          <cell r="F32" t="str">
            <v>杨静</v>
          </cell>
          <cell r="G32" t="str">
            <v>59.72</v>
          </cell>
        </row>
        <row r="33">
          <cell r="F33" t="str">
            <v>张胜男</v>
          </cell>
          <cell r="G33" t="str">
            <v>55.82</v>
          </cell>
        </row>
        <row r="34">
          <cell r="F34" t="str">
            <v>高延棣</v>
          </cell>
          <cell r="G34" t="str">
            <v>52.68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N70"/>
  <sheetViews>
    <sheetView tabSelected="1" zoomScale="90" zoomScaleNormal="90" workbookViewId="0">
      <pane ySplit="4" topLeftCell="A32" activePane="bottomLeft" state="frozen"/>
      <selection/>
      <selection pane="bottomLeft" activeCell="K38" sqref="K38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16368" width="9" style="4"/>
    <col min="16369" max="16384" width="9" style="5"/>
  </cols>
  <sheetData>
    <row r="1" ht="35" customHeight="1" spans="1:16368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2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9">
      <c r="A5" s="13" t="s">
        <v>12</v>
      </c>
      <c r="B5" s="14">
        <v>8</v>
      </c>
      <c r="C5" s="20" t="s">
        <v>13</v>
      </c>
      <c r="D5" s="14" t="s">
        <v>14</v>
      </c>
      <c r="E5" s="20" t="str">
        <f>VLOOKUP(C5,[1]小学语文!$F$2:$G$41,2,FALSE)</f>
        <v>80.85</v>
      </c>
      <c r="F5" s="15">
        <v>82.42</v>
      </c>
      <c r="G5" s="15">
        <f>F5*0.5+E5*0.5</f>
        <v>81.635</v>
      </c>
      <c r="H5" s="16" t="s">
        <v>15</v>
      </c>
      <c r="I5" s="19"/>
    </row>
    <row r="6" ht="28.5" customHeight="1" spans="1:9">
      <c r="A6" s="13" t="s">
        <v>16</v>
      </c>
      <c r="B6" s="14">
        <v>27</v>
      </c>
      <c r="C6" s="20" t="s">
        <v>17</v>
      </c>
      <c r="D6" s="14" t="s">
        <v>18</v>
      </c>
      <c r="E6" s="20" t="str">
        <f>VLOOKUP(C6,[1]小学语文!$F$2:$G$41,2,FALSE)</f>
        <v>80.86</v>
      </c>
      <c r="F6" s="15">
        <v>82.37</v>
      </c>
      <c r="G6" s="15">
        <f t="shared" ref="G6:G38" si="0">F6*0.5+E6*0.5</f>
        <v>81.615</v>
      </c>
      <c r="H6" s="16" t="s">
        <v>15</v>
      </c>
      <c r="I6" s="19"/>
    </row>
    <row r="7" ht="28.5" customHeight="1" spans="1:9">
      <c r="A7" s="13" t="s">
        <v>19</v>
      </c>
      <c r="B7" s="14">
        <v>7</v>
      </c>
      <c r="C7" s="20" t="s">
        <v>20</v>
      </c>
      <c r="D7" s="14" t="s">
        <v>21</v>
      </c>
      <c r="E7" s="20" t="str">
        <f>VLOOKUP(C7,[1]小学语文!$F$2:$G$41,2,FALSE)</f>
        <v>81.62</v>
      </c>
      <c r="F7" s="15">
        <v>81.15</v>
      </c>
      <c r="G7" s="15">
        <f t="shared" si="0"/>
        <v>81.385</v>
      </c>
      <c r="H7" s="16" t="s">
        <v>15</v>
      </c>
      <c r="I7" s="19"/>
    </row>
    <row r="8" ht="28.5" customHeight="1" spans="1:9">
      <c r="A8" s="13" t="s">
        <v>22</v>
      </c>
      <c r="B8" s="14">
        <v>18</v>
      </c>
      <c r="C8" s="20" t="s">
        <v>23</v>
      </c>
      <c r="D8" s="14" t="s">
        <v>24</v>
      </c>
      <c r="E8" s="20" t="str">
        <f>VLOOKUP(C8,[1]小学语文!$F$2:$G$41,2,FALSE)</f>
        <v>78.77</v>
      </c>
      <c r="F8" s="15">
        <v>82.45</v>
      </c>
      <c r="G8" s="15">
        <f t="shared" si="0"/>
        <v>80.61</v>
      </c>
      <c r="H8" s="16" t="s">
        <v>15</v>
      </c>
      <c r="I8" s="19"/>
    </row>
    <row r="9" ht="28.5" customHeight="1" spans="1:9">
      <c r="A9" s="13" t="s">
        <v>25</v>
      </c>
      <c r="B9" s="14">
        <v>34</v>
      </c>
      <c r="C9" s="20" t="s">
        <v>26</v>
      </c>
      <c r="D9" s="14" t="s">
        <v>27</v>
      </c>
      <c r="E9" s="20" t="str">
        <f>VLOOKUP(C9,[1]小学语文!$F$2:$G$41,2,FALSE)</f>
        <v>80.49</v>
      </c>
      <c r="F9" s="15">
        <v>80.7</v>
      </c>
      <c r="G9" s="15">
        <f t="shared" si="0"/>
        <v>80.595</v>
      </c>
      <c r="H9" s="16" t="s">
        <v>15</v>
      </c>
      <c r="I9" s="19"/>
    </row>
    <row r="10" ht="28.5" customHeight="1" spans="1:9">
      <c r="A10" s="13" t="s">
        <v>28</v>
      </c>
      <c r="B10" s="14">
        <v>29</v>
      </c>
      <c r="C10" s="20" t="s">
        <v>29</v>
      </c>
      <c r="D10" s="14" t="s">
        <v>30</v>
      </c>
      <c r="E10" s="20" t="str">
        <f>VLOOKUP(C10,[1]小学语文!$F$2:$G$41,2,FALSE)</f>
        <v>79.33</v>
      </c>
      <c r="F10" s="15">
        <v>81.37</v>
      </c>
      <c r="G10" s="15">
        <f t="shared" si="0"/>
        <v>80.35</v>
      </c>
      <c r="H10" s="16" t="s">
        <v>15</v>
      </c>
      <c r="I10" s="19"/>
    </row>
    <row r="11" ht="28.5" customHeight="1" spans="1:9">
      <c r="A11" s="13" t="s">
        <v>31</v>
      </c>
      <c r="B11" s="14">
        <v>24</v>
      </c>
      <c r="C11" s="20" t="s">
        <v>32</v>
      </c>
      <c r="D11" s="14" t="s">
        <v>33</v>
      </c>
      <c r="E11" s="20" t="str">
        <f>VLOOKUP(C11,[1]小学语文!$F$2:$G$41,2,FALSE)</f>
        <v>76.38</v>
      </c>
      <c r="F11" s="15">
        <v>83.85</v>
      </c>
      <c r="G11" s="15">
        <f t="shared" si="0"/>
        <v>80.115</v>
      </c>
      <c r="H11" s="16" t="s">
        <v>15</v>
      </c>
      <c r="I11" s="19"/>
    </row>
    <row r="12" ht="28.5" customHeight="1" spans="1:9">
      <c r="A12" s="13" t="s">
        <v>34</v>
      </c>
      <c r="B12" s="14">
        <v>19</v>
      </c>
      <c r="C12" s="20" t="s">
        <v>35</v>
      </c>
      <c r="D12" s="14" t="s">
        <v>36</v>
      </c>
      <c r="E12" s="20" t="str">
        <f>VLOOKUP(C12,[1]小学语文!$F$2:$G$41,2,FALSE)</f>
        <v>75.47</v>
      </c>
      <c r="F12" s="15">
        <v>84.05</v>
      </c>
      <c r="G12" s="15">
        <f t="shared" si="0"/>
        <v>79.76</v>
      </c>
      <c r="H12" s="16" t="s">
        <v>15</v>
      </c>
      <c r="I12" s="19"/>
    </row>
    <row r="13" ht="28.5" customHeight="1" spans="1:9">
      <c r="A13" s="13" t="s">
        <v>37</v>
      </c>
      <c r="B13" s="14">
        <v>22</v>
      </c>
      <c r="C13" s="20" t="s">
        <v>38</v>
      </c>
      <c r="D13" s="14" t="s">
        <v>39</v>
      </c>
      <c r="E13" s="20" t="str">
        <f>VLOOKUP(C13,[1]小学语文!$F$2:$G$41,2,FALSE)</f>
        <v>75.83</v>
      </c>
      <c r="F13" s="15">
        <v>83.48</v>
      </c>
      <c r="G13" s="15">
        <f t="shared" si="0"/>
        <v>79.655</v>
      </c>
      <c r="H13" s="16" t="s">
        <v>15</v>
      </c>
      <c r="I13" s="19"/>
    </row>
    <row r="14" ht="28.5" customHeight="1" spans="1:9">
      <c r="A14" s="13" t="s">
        <v>40</v>
      </c>
      <c r="B14" s="14">
        <v>20</v>
      </c>
      <c r="C14" s="20" t="s">
        <v>41</v>
      </c>
      <c r="D14" s="14" t="s">
        <v>42</v>
      </c>
      <c r="E14" s="20" t="str">
        <f>VLOOKUP(C14,[1]小学语文!$F$2:$G$41,2,FALSE)</f>
        <v>76.79</v>
      </c>
      <c r="F14" s="15">
        <v>81.84</v>
      </c>
      <c r="G14" s="15">
        <f t="shared" si="0"/>
        <v>79.315</v>
      </c>
      <c r="H14" s="16" t="s">
        <v>15</v>
      </c>
      <c r="I14" s="19"/>
    </row>
    <row r="15" ht="28.5" customHeight="1" spans="1:9">
      <c r="A15" s="13" t="s">
        <v>43</v>
      </c>
      <c r="B15" s="14">
        <v>31</v>
      </c>
      <c r="C15" s="20" t="s">
        <v>44</v>
      </c>
      <c r="D15" s="14" t="s">
        <v>45</v>
      </c>
      <c r="E15" s="20" t="str">
        <f>VLOOKUP(C15,[1]小学语文!$F$2:$G$41,2,FALSE)</f>
        <v>77.47</v>
      </c>
      <c r="F15" s="15">
        <v>81.07</v>
      </c>
      <c r="G15" s="15">
        <f t="shared" si="0"/>
        <v>79.27</v>
      </c>
      <c r="H15" s="16" t="s">
        <v>15</v>
      </c>
      <c r="I15" s="19"/>
    </row>
    <row r="16" ht="28.5" customHeight="1" spans="1:9">
      <c r="A16" s="13" t="s">
        <v>46</v>
      </c>
      <c r="B16" s="14">
        <v>25</v>
      </c>
      <c r="C16" s="20" t="s">
        <v>47</v>
      </c>
      <c r="D16" s="14" t="s">
        <v>48</v>
      </c>
      <c r="E16" s="20" t="str">
        <f>VLOOKUP(C16,[1]小学语文!$F$2:$G$41,2,FALSE)</f>
        <v>73.79</v>
      </c>
      <c r="F16" s="15">
        <v>83.75</v>
      </c>
      <c r="G16" s="15">
        <f t="shared" si="0"/>
        <v>78.77</v>
      </c>
      <c r="H16" s="16" t="s">
        <v>15</v>
      </c>
      <c r="I16" s="19"/>
    </row>
    <row r="17" ht="28.5" customHeight="1" spans="1:9">
      <c r="A17" s="13" t="s">
        <v>49</v>
      </c>
      <c r="B17" s="14">
        <v>26</v>
      </c>
      <c r="C17" s="20" t="s">
        <v>50</v>
      </c>
      <c r="D17" s="14" t="s">
        <v>51</v>
      </c>
      <c r="E17" s="20" t="str">
        <f>VLOOKUP(C17,[1]小学语文!$F$2:$G$41,2,FALSE)</f>
        <v>74.32</v>
      </c>
      <c r="F17" s="15">
        <v>83.13</v>
      </c>
      <c r="G17" s="15">
        <f t="shared" si="0"/>
        <v>78.725</v>
      </c>
      <c r="H17" s="16" t="s">
        <v>15</v>
      </c>
      <c r="I17" s="19"/>
    </row>
    <row r="18" ht="28.5" customHeight="1" spans="1:9">
      <c r="A18" s="13" t="s">
        <v>52</v>
      </c>
      <c r="B18" s="14">
        <v>6</v>
      </c>
      <c r="C18" s="20" t="s">
        <v>53</v>
      </c>
      <c r="D18" s="14" t="s">
        <v>54</v>
      </c>
      <c r="E18" s="20" t="str">
        <f>VLOOKUP(C18,[1]小学语文!$F$2:$G$41,2,FALSE)</f>
        <v>75.06</v>
      </c>
      <c r="F18" s="15">
        <v>82.35</v>
      </c>
      <c r="G18" s="15">
        <f t="shared" si="0"/>
        <v>78.705</v>
      </c>
      <c r="H18" s="16"/>
      <c r="I18" s="19"/>
    </row>
    <row r="19" ht="28.5" customHeight="1" spans="1:9">
      <c r="A19" s="13" t="s">
        <v>55</v>
      </c>
      <c r="B19" s="14">
        <v>4</v>
      </c>
      <c r="C19" s="20" t="s">
        <v>56</v>
      </c>
      <c r="D19" s="14" t="s">
        <v>57</v>
      </c>
      <c r="E19" s="20" t="str">
        <f>VLOOKUP(C19,[1]小学语文!$F$2:$G$41,2,FALSE)</f>
        <v>74.48</v>
      </c>
      <c r="F19" s="15">
        <v>82.37</v>
      </c>
      <c r="G19" s="15">
        <f t="shared" si="0"/>
        <v>78.425</v>
      </c>
      <c r="H19" s="16"/>
      <c r="I19" s="19"/>
    </row>
    <row r="20" ht="28.5" customHeight="1" spans="1:9">
      <c r="A20" s="13" t="s">
        <v>58</v>
      </c>
      <c r="B20" s="14">
        <v>14</v>
      </c>
      <c r="C20" s="20" t="s">
        <v>59</v>
      </c>
      <c r="D20" s="14" t="s">
        <v>60</v>
      </c>
      <c r="E20" s="20" t="str">
        <f>VLOOKUP(C20,[1]小学语文!$F$2:$G$41,2,FALSE)</f>
        <v>75.45</v>
      </c>
      <c r="F20" s="15">
        <v>80.73</v>
      </c>
      <c r="G20" s="15">
        <f t="shared" si="0"/>
        <v>78.09</v>
      </c>
      <c r="H20" s="16"/>
      <c r="I20" s="19"/>
    </row>
    <row r="21" ht="28.5" customHeight="1" spans="1:9">
      <c r="A21" s="13" t="s">
        <v>61</v>
      </c>
      <c r="B21" s="14">
        <v>16</v>
      </c>
      <c r="C21" s="20" t="s">
        <v>62</v>
      </c>
      <c r="D21" s="14" t="s">
        <v>63</v>
      </c>
      <c r="E21" s="20" t="str">
        <f>VLOOKUP(C21,[1]小学语文!$F$2:$G$41,2,FALSE)</f>
        <v>75.56</v>
      </c>
      <c r="F21" s="15">
        <v>80.56</v>
      </c>
      <c r="G21" s="15">
        <f t="shared" si="0"/>
        <v>78.06</v>
      </c>
      <c r="H21" s="16"/>
      <c r="I21" s="19"/>
    </row>
    <row r="22" ht="28.5" customHeight="1" spans="1:9">
      <c r="A22" s="13" t="s">
        <v>64</v>
      </c>
      <c r="B22" s="14">
        <v>17</v>
      </c>
      <c r="C22" s="20" t="s">
        <v>65</v>
      </c>
      <c r="D22" s="14" t="s">
        <v>66</v>
      </c>
      <c r="E22" s="20" t="str">
        <f>VLOOKUP(C22,[1]小学语文!$F$2:$G$41,2,FALSE)</f>
        <v>76.14</v>
      </c>
      <c r="F22" s="15">
        <v>79.64</v>
      </c>
      <c r="G22" s="15">
        <f t="shared" si="0"/>
        <v>77.89</v>
      </c>
      <c r="H22" s="16"/>
      <c r="I22" s="19"/>
    </row>
    <row r="23" ht="28.5" customHeight="1" spans="1:9">
      <c r="A23" s="13" t="s">
        <v>67</v>
      </c>
      <c r="B23" s="14">
        <v>3</v>
      </c>
      <c r="C23" s="20" t="s">
        <v>68</v>
      </c>
      <c r="D23" s="14" t="s">
        <v>69</v>
      </c>
      <c r="E23" s="20" t="str">
        <f>VLOOKUP(C23,[1]小学语文!$F$2:$G$41,2,FALSE)</f>
        <v>72.31</v>
      </c>
      <c r="F23" s="15">
        <v>83.05</v>
      </c>
      <c r="G23" s="15">
        <f t="shared" si="0"/>
        <v>77.68</v>
      </c>
      <c r="H23" s="16"/>
      <c r="I23" s="19"/>
    </row>
    <row r="24" ht="28.5" customHeight="1" spans="1:9">
      <c r="A24" s="13" t="s">
        <v>70</v>
      </c>
      <c r="B24" s="14">
        <v>30</v>
      </c>
      <c r="C24" s="20" t="s">
        <v>71</v>
      </c>
      <c r="D24" s="14" t="s">
        <v>72</v>
      </c>
      <c r="E24" s="20" t="str">
        <f>VLOOKUP(C24,[1]小学语文!$F$2:$G$41,2,FALSE)</f>
        <v>74.68</v>
      </c>
      <c r="F24" s="15">
        <v>80.41</v>
      </c>
      <c r="G24" s="15">
        <f t="shared" si="0"/>
        <v>77.545</v>
      </c>
      <c r="H24" s="16"/>
      <c r="I24" s="19"/>
    </row>
    <row r="25" ht="28.5" customHeight="1" spans="1:9">
      <c r="A25" s="13" t="s">
        <v>73</v>
      </c>
      <c r="B25" s="14">
        <v>33</v>
      </c>
      <c r="C25" s="20" t="s">
        <v>74</v>
      </c>
      <c r="D25" s="14" t="s">
        <v>75</v>
      </c>
      <c r="E25" s="20" t="str">
        <f>VLOOKUP(C25,[1]小学语文!$F$2:$G$41,2,FALSE)</f>
        <v>74.20</v>
      </c>
      <c r="F25" s="15">
        <v>80.73</v>
      </c>
      <c r="G25" s="15">
        <f t="shared" si="0"/>
        <v>77.465</v>
      </c>
      <c r="H25" s="16"/>
      <c r="I25" s="19"/>
    </row>
    <row r="26" ht="28.5" customHeight="1" spans="1:9">
      <c r="A26" s="13" t="s">
        <v>76</v>
      </c>
      <c r="B26" s="14">
        <v>5</v>
      </c>
      <c r="C26" s="20" t="s">
        <v>77</v>
      </c>
      <c r="D26" s="14" t="s">
        <v>78</v>
      </c>
      <c r="E26" s="20" t="str">
        <f>VLOOKUP(C26,[1]小学语文!$F$2:$G$41,2,FALSE)</f>
        <v>71.50</v>
      </c>
      <c r="F26" s="15">
        <v>82.09</v>
      </c>
      <c r="G26" s="15">
        <f t="shared" si="0"/>
        <v>76.795</v>
      </c>
      <c r="H26" s="16"/>
      <c r="I26" s="19"/>
    </row>
    <row r="27" ht="28.5" customHeight="1" spans="1:9">
      <c r="A27" s="13" t="s">
        <v>79</v>
      </c>
      <c r="B27" s="14">
        <v>2</v>
      </c>
      <c r="C27" s="20" t="s">
        <v>80</v>
      </c>
      <c r="D27" s="14" t="s">
        <v>81</v>
      </c>
      <c r="E27" s="20" t="str">
        <f>VLOOKUP(C27,[1]小学语文!$F$2:$G$41,2,FALSE)</f>
        <v>72.28</v>
      </c>
      <c r="F27" s="15">
        <v>81.19</v>
      </c>
      <c r="G27" s="15">
        <f t="shared" si="0"/>
        <v>76.735</v>
      </c>
      <c r="H27" s="16"/>
      <c r="I27" s="19"/>
    </row>
    <row r="28" ht="28.5" customHeight="1" spans="1:9">
      <c r="A28" s="13" t="s">
        <v>82</v>
      </c>
      <c r="B28" s="14">
        <v>15</v>
      </c>
      <c r="C28" s="20" t="s">
        <v>83</v>
      </c>
      <c r="D28" s="14" t="s">
        <v>84</v>
      </c>
      <c r="E28" s="20" t="str">
        <f>VLOOKUP(C28,[1]小学语文!$F$2:$G$41,2,FALSE)</f>
        <v>71.27</v>
      </c>
      <c r="F28" s="15">
        <v>81.74</v>
      </c>
      <c r="G28" s="15">
        <f t="shared" si="0"/>
        <v>76.505</v>
      </c>
      <c r="H28" s="16"/>
      <c r="I28" s="19"/>
    </row>
    <row r="29" ht="28.5" customHeight="1" spans="1:9">
      <c r="A29" s="13" t="s">
        <v>85</v>
      </c>
      <c r="B29" s="14">
        <v>10</v>
      </c>
      <c r="C29" s="20" t="s">
        <v>86</v>
      </c>
      <c r="D29" s="14" t="s">
        <v>87</v>
      </c>
      <c r="E29" s="20" t="str">
        <f>VLOOKUP(C29,[1]小学语文!$F$2:$G$41,2,FALSE)</f>
        <v>74.01</v>
      </c>
      <c r="F29" s="15">
        <v>78.91</v>
      </c>
      <c r="G29" s="15">
        <f t="shared" si="0"/>
        <v>76.46</v>
      </c>
      <c r="H29" s="16"/>
      <c r="I29" s="19"/>
    </row>
    <row r="30" ht="28.5" customHeight="1" spans="1:9">
      <c r="A30" s="13" t="s">
        <v>88</v>
      </c>
      <c r="B30" s="14">
        <v>11</v>
      </c>
      <c r="C30" s="20" t="s">
        <v>89</v>
      </c>
      <c r="D30" s="14" t="s">
        <v>90</v>
      </c>
      <c r="E30" s="20" t="str">
        <f>VLOOKUP(C30,[1]小学语文!$F$2:$G$41,2,FALSE)</f>
        <v>73.25</v>
      </c>
      <c r="F30" s="15">
        <v>79.62</v>
      </c>
      <c r="G30" s="15">
        <f t="shared" si="0"/>
        <v>76.435</v>
      </c>
      <c r="H30" s="16"/>
      <c r="I30" s="19"/>
    </row>
    <row r="31" ht="28.5" customHeight="1" spans="1:9">
      <c r="A31" s="13" t="s">
        <v>91</v>
      </c>
      <c r="B31" s="14">
        <v>9</v>
      </c>
      <c r="C31" s="20" t="s">
        <v>92</v>
      </c>
      <c r="D31" s="14" t="s">
        <v>93</v>
      </c>
      <c r="E31" s="20" t="str">
        <f>VLOOKUP(C31,[1]小学语文!$F$2:$G$41,2,FALSE)</f>
        <v>71.20</v>
      </c>
      <c r="F31" s="15">
        <v>81.61</v>
      </c>
      <c r="G31" s="15">
        <f t="shared" si="0"/>
        <v>76.405</v>
      </c>
      <c r="H31" s="16"/>
      <c r="I31" s="19"/>
    </row>
    <row r="32" ht="28.5" customHeight="1" spans="1:9">
      <c r="A32" s="13" t="s">
        <v>94</v>
      </c>
      <c r="B32" s="14">
        <v>1</v>
      </c>
      <c r="C32" s="20" t="s">
        <v>95</v>
      </c>
      <c r="D32" s="14" t="s">
        <v>96</v>
      </c>
      <c r="E32" s="20" t="str">
        <f>VLOOKUP(C32,[1]小学语文!$F$2:$G$41,2,FALSE)</f>
        <v>72.42</v>
      </c>
      <c r="F32" s="15">
        <v>79.43</v>
      </c>
      <c r="G32" s="15">
        <f t="shared" si="0"/>
        <v>75.925</v>
      </c>
      <c r="H32" s="16"/>
      <c r="I32" s="19"/>
    </row>
    <row r="33" ht="28.5" customHeight="1" spans="1:9">
      <c r="A33" s="13" t="s">
        <v>97</v>
      </c>
      <c r="B33" s="14">
        <v>32</v>
      </c>
      <c r="C33" s="20" t="s">
        <v>98</v>
      </c>
      <c r="D33" s="14" t="s">
        <v>87</v>
      </c>
      <c r="E33" s="20" t="str">
        <f>VLOOKUP(C33,[1]小学语文!$F$2:$G$41,2,FALSE)</f>
        <v>69.84</v>
      </c>
      <c r="F33" s="15">
        <v>81.96</v>
      </c>
      <c r="G33" s="15">
        <f t="shared" si="0"/>
        <v>75.9</v>
      </c>
      <c r="H33" s="16"/>
      <c r="I33" s="19"/>
    </row>
    <row r="34" ht="28.5" customHeight="1" spans="1:9">
      <c r="A34" s="13" t="s">
        <v>99</v>
      </c>
      <c r="B34" s="14">
        <v>13</v>
      </c>
      <c r="C34" s="20" t="s">
        <v>100</v>
      </c>
      <c r="D34" s="14" t="s">
        <v>101</v>
      </c>
      <c r="E34" s="20" t="str">
        <f>VLOOKUP(C34,[1]小学语文!$F$2:$G$41,2,FALSE)</f>
        <v>70.49</v>
      </c>
      <c r="F34" s="15">
        <v>80.89</v>
      </c>
      <c r="G34" s="15">
        <f t="shared" si="0"/>
        <v>75.69</v>
      </c>
      <c r="H34" s="16"/>
      <c r="I34" s="19"/>
    </row>
    <row r="35" ht="28.5" customHeight="1" spans="1:9">
      <c r="A35" s="13" t="s">
        <v>102</v>
      </c>
      <c r="B35" s="14">
        <v>23</v>
      </c>
      <c r="C35" s="20" t="s">
        <v>103</v>
      </c>
      <c r="D35" s="14" t="s">
        <v>104</v>
      </c>
      <c r="E35" s="20" t="str">
        <f>VLOOKUP(C35,[1]小学语文!$F$2:$G$41,2,FALSE)</f>
        <v>69.88</v>
      </c>
      <c r="F35" s="15">
        <v>80.99</v>
      </c>
      <c r="G35" s="15">
        <f t="shared" si="0"/>
        <v>75.435</v>
      </c>
      <c r="H35" s="16"/>
      <c r="I35" s="19"/>
    </row>
    <row r="36" ht="28.5" customHeight="1" spans="1:9">
      <c r="A36" s="13" t="s">
        <v>105</v>
      </c>
      <c r="B36" s="14">
        <v>12</v>
      </c>
      <c r="C36" s="20" t="s">
        <v>106</v>
      </c>
      <c r="D36" s="14" t="s">
        <v>107</v>
      </c>
      <c r="E36" s="20" t="str">
        <f>VLOOKUP(C36,[1]小学语文!$F$2:$G$41,2,FALSE)</f>
        <v>71.43</v>
      </c>
      <c r="F36" s="15">
        <v>79.34</v>
      </c>
      <c r="G36" s="15">
        <f t="shared" si="0"/>
        <v>75.385</v>
      </c>
      <c r="H36" s="16"/>
      <c r="I36" s="19"/>
    </row>
    <row r="37" ht="28.5" customHeight="1" spans="1:9">
      <c r="A37" s="13" t="s">
        <v>108</v>
      </c>
      <c r="B37" s="14">
        <v>28</v>
      </c>
      <c r="C37" s="20" t="s">
        <v>109</v>
      </c>
      <c r="D37" s="14" t="s">
        <v>110</v>
      </c>
      <c r="E37" s="20" t="str">
        <f>VLOOKUP(C37,[1]小学语文!$F$2:$G$41,2,FALSE)</f>
        <v>70.99</v>
      </c>
      <c r="F37" s="15">
        <v>75.08</v>
      </c>
      <c r="G37" s="15">
        <f t="shared" si="0"/>
        <v>73.035</v>
      </c>
      <c r="H37" s="16"/>
      <c r="I37" s="19"/>
    </row>
    <row r="38" ht="28.5" customHeight="1" spans="1:9">
      <c r="A38" s="13" t="s">
        <v>111</v>
      </c>
      <c r="B38" s="14">
        <v>21</v>
      </c>
      <c r="C38" s="20" t="s">
        <v>112</v>
      </c>
      <c r="D38" s="14" t="s">
        <v>113</v>
      </c>
      <c r="E38" s="20" t="str">
        <f>VLOOKUP(C38,[1]小学语文!$F$2:$G$41,2,FALSE)</f>
        <v>76.42</v>
      </c>
      <c r="F38" s="15">
        <v>67.2</v>
      </c>
      <c r="G38" s="15">
        <f t="shared" si="0"/>
        <v>71.81</v>
      </c>
      <c r="H38" s="16"/>
      <c r="I38" s="19"/>
    </row>
    <row r="39" ht="28.5" customHeight="1" spans="1:9">
      <c r="A39" s="13" t="s">
        <v>114</v>
      </c>
      <c r="B39" s="14"/>
      <c r="C39" s="20" t="s">
        <v>115</v>
      </c>
      <c r="D39" s="14" t="s">
        <v>116</v>
      </c>
      <c r="E39" s="20" t="str">
        <f>VLOOKUP(C39,[1]小学语文!$F$2:$G$41,2,FALSE)</f>
        <v>79.74</v>
      </c>
      <c r="F39" s="14" t="s">
        <v>117</v>
      </c>
      <c r="G39" s="15"/>
      <c r="H39" s="16"/>
      <c r="I39" s="19"/>
    </row>
    <row r="40" ht="28.5" customHeight="1" spans="1:9">
      <c r="A40" s="13" t="s">
        <v>118</v>
      </c>
      <c r="B40" s="14"/>
      <c r="C40" s="20" t="s">
        <v>119</v>
      </c>
      <c r="D40" s="14" t="s">
        <v>120</v>
      </c>
      <c r="E40" s="20" t="str">
        <f>VLOOKUP(C40,[1]小学语文!$F$2:$G$41,2,FALSE)</f>
        <v>72.97</v>
      </c>
      <c r="F40" s="14" t="s">
        <v>117</v>
      </c>
      <c r="G40" s="15"/>
      <c r="H40" s="16"/>
      <c r="I40" s="19"/>
    </row>
    <row r="41" ht="28.5" customHeight="1" spans="1:9">
      <c r="A41" s="13" t="s">
        <v>121</v>
      </c>
      <c r="B41" s="14"/>
      <c r="C41" s="20" t="s">
        <v>122</v>
      </c>
      <c r="D41" s="14" t="s">
        <v>123</v>
      </c>
      <c r="E41" s="20" t="str">
        <f>VLOOKUP(C41,[1]小学语文!$F$2:$G$41,2,FALSE)</f>
        <v>72.08</v>
      </c>
      <c r="F41" s="14" t="s">
        <v>117</v>
      </c>
      <c r="G41" s="15"/>
      <c r="H41" s="16"/>
      <c r="I41" s="19"/>
    </row>
    <row r="42" ht="28.5" customHeight="1" spans="1:9">
      <c r="A42" s="13" t="s">
        <v>124</v>
      </c>
      <c r="B42" s="14"/>
      <c r="C42" s="20" t="s">
        <v>125</v>
      </c>
      <c r="D42" s="14" t="s">
        <v>126</v>
      </c>
      <c r="E42" s="20" t="str">
        <f>VLOOKUP(C42,[1]小学语文!$F$2:$G$41,2,FALSE)</f>
        <v>69.73</v>
      </c>
      <c r="F42" s="14" t="s">
        <v>117</v>
      </c>
      <c r="G42" s="15"/>
      <c r="H42" s="16"/>
      <c r="I42" s="19"/>
    </row>
    <row r="43" ht="28.5" customHeight="1" spans="1:9">
      <c r="A43" s="13" t="s">
        <v>127</v>
      </c>
      <c r="B43" s="14"/>
      <c r="C43" s="20" t="s">
        <v>128</v>
      </c>
      <c r="D43" s="14" t="s">
        <v>129</v>
      </c>
      <c r="E43" s="20" t="str">
        <f>VLOOKUP(C43,[1]小学语文!$F$2:$G$41,2,FALSE)</f>
        <v>69.73</v>
      </c>
      <c r="F43" s="14" t="s">
        <v>117</v>
      </c>
      <c r="G43" s="15"/>
      <c r="H43" s="16"/>
      <c r="I43" s="19"/>
    </row>
    <row r="44" ht="28.5" customHeight="1" spans="1:9">
      <c r="A44" s="13" t="s">
        <v>130</v>
      </c>
      <c r="B44" s="14"/>
      <c r="C44" s="20" t="s">
        <v>131</v>
      </c>
      <c r="D44" s="14" t="s">
        <v>132</v>
      </c>
      <c r="E44" s="20" t="str">
        <f>VLOOKUP(C44,[1]小学语文!$F$2:$G$41,2,FALSE)</f>
        <v>83.03</v>
      </c>
      <c r="F44" s="14" t="s">
        <v>117</v>
      </c>
      <c r="G44" s="15"/>
      <c r="H44" s="16"/>
      <c r="I44" s="19"/>
    </row>
    <row r="45" ht="28.5" customHeight="1"/>
    <row r="46" ht="28.5" customHeight="1"/>
    <row r="47" ht="28.5" customHeight="1"/>
    <row r="48" ht="28.5" customHeight="1"/>
    <row r="49" ht="28.5" customHeight="1"/>
    <row r="50" ht="30" customHeight="1"/>
    <row r="51" ht="30" customHeight="1"/>
    <row r="52" ht="30" customHeight="1"/>
    <row r="53" ht="30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J63"/>
  <sheetViews>
    <sheetView zoomScale="90" zoomScaleNormal="90" workbookViewId="0">
      <pane ySplit="4" topLeftCell="A24" activePane="bottomLeft" state="frozen"/>
      <selection/>
      <selection pane="bottomLeft" activeCell="I1" sqref="I$1:I$1048576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9" width="9.125" style="4"/>
    <col min="10" max="16364" width="9" style="4"/>
    <col min="16365" max="16384" width="9" style="5"/>
  </cols>
  <sheetData>
    <row r="1" ht="35" customHeight="1" spans="1:16364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133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6</v>
      </c>
      <c r="C5" s="20" t="s">
        <v>134</v>
      </c>
      <c r="D5" s="18" t="s">
        <v>135</v>
      </c>
      <c r="E5" s="20" t="str">
        <f>VLOOKUP(C5,[1]小学数学!$F$1:$G$33,2,FALSE)</f>
        <v>85.84</v>
      </c>
      <c r="F5" s="15">
        <v>87.53</v>
      </c>
      <c r="G5" s="15">
        <f>F5*0.5+E5*0.5</f>
        <v>86.685</v>
      </c>
      <c r="H5" s="16" t="s">
        <v>15</v>
      </c>
    </row>
    <row r="6" ht="28.5" customHeight="1" spans="1:8">
      <c r="A6" s="13" t="s">
        <v>16</v>
      </c>
      <c r="B6" s="14">
        <v>19</v>
      </c>
      <c r="C6" s="20" t="s">
        <v>136</v>
      </c>
      <c r="D6" s="14" t="s">
        <v>137</v>
      </c>
      <c r="E6" s="20" t="str">
        <f>VLOOKUP(C6,[1]小学数学!$F$1:$G$33,2,FALSE)</f>
        <v>84.10</v>
      </c>
      <c r="F6" s="15">
        <v>87.38</v>
      </c>
      <c r="G6" s="15">
        <f t="shared" ref="G6:G27" si="0">F6*0.5+E6*0.5</f>
        <v>85.74</v>
      </c>
      <c r="H6" s="16" t="s">
        <v>15</v>
      </c>
    </row>
    <row r="7" ht="28.5" customHeight="1" spans="1:8">
      <c r="A7" s="13" t="s">
        <v>19</v>
      </c>
      <c r="B7" s="14">
        <v>15</v>
      </c>
      <c r="C7" s="20" t="s">
        <v>138</v>
      </c>
      <c r="D7" s="14" t="s">
        <v>139</v>
      </c>
      <c r="E7" s="20" t="str">
        <f>VLOOKUP(C7,[1]小学数学!$F$1:$G$33,2,FALSE)</f>
        <v>82.28</v>
      </c>
      <c r="F7" s="15">
        <v>89.13</v>
      </c>
      <c r="G7" s="15">
        <f t="shared" si="0"/>
        <v>85.705</v>
      </c>
      <c r="H7" s="16" t="s">
        <v>15</v>
      </c>
    </row>
    <row r="8" ht="28.5" customHeight="1" spans="1:8">
      <c r="A8" s="13" t="s">
        <v>22</v>
      </c>
      <c r="B8" s="14">
        <v>4</v>
      </c>
      <c r="C8" s="20" t="s">
        <v>140</v>
      </c>
      <c r="D8" s="14" t="s">
        <v>141</v>
      </c>
      <c r="E8" s="20" t="str">
        <f>VLOOKUP(C8,[1]小学数学!$F$1:$G$33,2,FALSE)</f>
        <v>77.36</v>
      </c>
      <c r="F8" s="15">
        <v>90.1</v>
      </c>
      <c r="G8" s="15">
        <f t="shared" si="0"/>
        <v>83.73</v>
      </c>
      <c r="H8" s="16" t="s">
        <v>15</v>
      </c>
    </row>
    <row r="9" ht="28.5" customHeight="1" spans="1:8">
      <c r="A9" s="13" t="s">
        <v>25</v>
      </c>
      <c r="B9" s="14">
        <v>13</v>
      </c>
      <c r="C9" s="20" t="s">
        <v>142</v>
      </c>
      <c r="D9" s="14" t="s">
        <v>143</v>
      </c>
      <c r="E9" s="20" t="str">
        <f>VLOOKUP(C9,[1]小学数学!$F$1:$G$33,2,FALSE)</f>
        <v>78.96</v>
      </c>
      <c r="F9" s="15">
        <v>88.21</v>
      </c>
      <c r="G9" s="15">
        <f t="shared" si="0"/>
        <v>83.585</v>
      </c>
      <c r="H9" s="16" t="s">
        <v>15</v>
      </c>
    </row>
    <row r="10" ht="28.5" customHeight="1" spans="1:8">
      <c r="A10" s="13" t="s">
        <v>28</v>
      </c>
      <c r="B10" s="14">
        <v>11</v>
      </c>
      <c r="C10" s="20" t="s">
        <v>144</v>
      </c>
      <c r="D10" s="14" t="s">
        <v>145</v>
      </c>
      <c r="E10" s="20" t="str">
        <f>VLOOKUP(C10,[1]小学数学!$F$1:$G$33,2,FALSE)</f>
        <v>77.89</v>
      </c>
      <c r="F10" s="15">
        <v>88.66</v>
      </c>
      <c r="G10" s="15">
        <f t="shared" si="0"/>
        <v>83.275</v>
      </c>
      <c r="H10" s="16" t="s">
        <v>15</v>
      </c>
    </row>
    <row r="11" ht="28.5" customHeight="1" spans="1:8">
      <c r="A11" s="13" t="s">
        <v>31</v>
      </c>
      <c r="B11" s="14">
        <v>3</v>
      </c>
      <c r="C11" s="20" t="s">
        <v>146</v>
      </c>
      <c r="D11" s="14" t="s">
        <v>147</v>
      </c>
      <c r="E11" s="20" t="str">
        <f>VLOOKUP(C11,[1]小学数学!$F$1:$G$33,2,FALSE)</f>
        <v>80.86</v>
      </c>
      <c r="F11" s="15">
        <v>83.68</v>
      </c>
      <c r="G11" s="15">
        <f t="shared" si="0"/>
        <v>82.27</v>
      </c>
      <c r="H11" s="16" t="s">
        <v>15</v>
      </c>
    </row>
    <row r="12" ht="28.5" customHeight="1" spans="1:8">
      <c r="A12" s="13" t="s">
        <v>34</v>
      </c>
      <c r="B12" s="14">
        <v>14</v>
      </c>
      <c r="C12" s="20" t="s">
        <v>148</v>
      </c>
      <c r="D12" s="14" t="s">
        <v>149</v>
      </c>
      <c r="E12" s="20" t="str">
        <f>VLOOKUP(C12,[1]小学数学!$F$1:$G$33,2,FALSE)</f>
        <v>77.40</v>
      </c>
      <c r="F12" s="15">
        <v>87.1</v>
      </c>
      <c r="G12" s="15">
        <f t="shared" si="0"/>
        <v>82.25</v>
      </c>
      <c r="H12" s="16" t="s">
        <v>15</v>
      </c>
    </row>
    <row r="13" ht="28.5" customHeight="1" spans="1:8">
      <c r="A13" s="13" t="s">
        <v>37</v>
      </c>
      <c r="B13" s="14">
        <v>23</v>
      </c>
      <c r="C13" s="20" t="s">
        <v>150</v>
      </c>
      <c r="D13" s="14" t="s">
        <v>151</v>
      </c>
      <c r="E13" s="20" t="str">
        <f>VLOOKUP(C13,[1]小学数学!$F$1:$G$33,2,FALSE)</f>
        <v>76.78</v>
      </c>
      <c r="F13" s="15">
        <v>86.73</v>
      </c>
      <c r="G13" s="15">
        <f t="shared" si="0"/>
        <v>81.755</v>
      </c>
      <c r="H13" s="16" t="s">
        <v>15</v>
      </c>
    </row>
    <row r="14" ht="28.5" customHeight="1" spans="1:8">
      <c r="A14" s="13" t="s">
        <v>40</v>
      </c>
      <c r="B14" s="14">
        <v>12</v>
      </c>
      <c r="C14" s="20" t="s">
        <v>152</v>
      </c>
      <c r="D14" s="14" t="s">
        <v>153</v>
      </c>
      <c r="E14" s="20" t="str">
        <f>VLOOKUP(C14,[1]小学数学!$F$1:$G$33,2,FALSE)</f>
        <v>78.76</v>
      </c>
      <c r="F14" s="15">
        <v>84.29</v>
      </c>
      <c r="G14" s="15">
        <f t="shared" si="0"/>
        <v>81.525</v>
      </c>
      <c r="H14" s="16" t="s">
        <v>15</v>
      </c>
    </row>
    <row r="15" ht="28.5" customHeight="1" spans="1:8">
      <c r="A15" s="13" t="s">
        <v>43</v>
      </c>
      <c r="B15" s="14">
        <v>5</v>
      </c>
      <c r="C15" s="20" t="s">
        <v>154</v>
      </c>
      <c r="D15" s="14" t="s">
        <v>155</v>
      </c>
      <c r="E15" s="20" t="str">
        <f>VLOOKUP(C15,[1]小学数学!$F$1:$G$33,2,FALSE)</f>
        <v>74.85</v>
      </c>
      <c r="F15" s="15">
        <v>87.68</v>
      </c>
      <c r="G15" s="15">
        <f t="shared" si="0"/>
        <v>81.265</v>
      </c>
      <c r="H15" s="16" t="s">
        <v>15</v>
      </c>
    </row>
    <row r="16" ht="28.5" customHeight="1" spans="1:8">
      <c r="A16" s="13" t="s">
        <v>46</v>
      </c>
      <c r="B16" s="14">
        <v>9</v>
      </c>
      <c r="C16" s="20" t="s">
        <v>156</v>
      </c>
      <c r="D16" s="14" t="s">
        <v>157</v>
      </c>
      <c r="E16" s="20" t="str">
        <f>VLOOKUP(C16,[1]小学数学!$F$1:$G$33,2,FALSE)</f>
        <v>74.46</v>
      </c>
      <c r="F16" s="15">
        <v>87.96</v>
      </c>
      <c r="G16" s="15">
        <f t="shared" si="0"/>
        <v>81.21</v>
      </c>
      <c r="H16" s="16"/>
    </row>
    <row r="17" ht="28.5" customHeight="1" spans="1:8">
      <c r="A17" s="13" t="s">
        <v>49</v>
      </c>
      <c r="B17" s="14">
        <v>21</v>
      </c>
      <c r="C17" s="20" t="s">
        <v>158</v>
      </c>
      <c r="D17" s="14" t="s">
        <v>159</v>
      </c>
      <c r="E17" s="20" t="str">
        <f>VLOOKUP(C17,[1]小学数学!$F$1:$G$33,2,FALSE)</f>
        <v>78.87</v>
      </c>
      <c r="F17" s="15">
        <v>83.45</v>
      </c>
      <c r="G17" s="15">
        <f t="shared" si="0"/>
        <v>81.16</v>
      </c>
      <c r="H17" s="16"/>
    </row>
    <row r="18" ht="28.5" customHeight="1" spans="1:8">
      <c r="A18" s="13" t="s">
        <v>52</v>
      </c>
      <c r="B18" s="14">
        <v>18</v>
      </c>
      <c r="C18" s="20" t="s">
        <v>160</v>
      </c>
      <c r="D18" s="14" t="s">
        <v>161</v>
      </c>
      <c r="E18" s="20" t="str">
        <f>VLOOKUP(C18,[1]小学数学!$F$1:$G$33,2,FALSE)</f>
        <v>78.71</v>
      </c>
      <c r="F18" s="15">
        <v>82.38</v>
      </c>
      <c r="G18" s="15">
        <f t="shared" si="0"/>
        <v>80.545</v>
      </c>
      <c r="H18" s="16"/>
    </row>
    <row r="19" ht="28.5" customHeight="1" spans="1:8">
      <c r="A19" s="13" t="s">
        <v>55</v>
      </c>
      <c r="B19" s="14">
        <v>17</v>
      </c>
      <c r="C19" s="20" t="s">
        <v>162</v>
      </c>
      <c r="D19" s="14" t="s">
        <v>163</v>
      </c>
      <c r="E19" s="20" t="str">
        <f>VLOOKUP(C19,[1]小学数学!$F$1:$G$33,2,FALSE)</f>
        <v>76.79</v>
      </c>
      <c r="F19" s="15">
        <v>83.8</v>
      </c>
      <c r="G19" s="15">
        <f t="shared" si="0"/>
        <v>80.295</v>
      </c>
      <c r="H19" s="16"/>
    </row>
    <row r="20" ht="28.5" customHeight="1" spans="1:8">
      <c r="A20" s="13" t="s">
        <v>58</v>
      </c>
      <c r="B20" s="14">
        <v>22</v>
      </c>
      <c r="C20" s="20" t="s">
        <v>164</v>
      </c>
      <c r="D20" s="14" t="s">
        <v>165</v>
      </c>
      <c r="E20" s="20" t="str">
        <f>VLOOKUP(C20,[1]小学数学!$F$1:$G$33,2,FALSE)</f>
        <v>76.50</v>
      </c>
      <c r="F20" s="15">
        <v>83.74</v>
      </c>
      <c r="G20" s="15">
        <f t="shared" si="0"/>
        <v>80.12</v>
      </c>
      <c r="H20" s="16"/>
    </row>
    <row r="21" ht="28.5" customHeight="1" spans="1:8">
      <c r="A21" s="13" t="s">
        <v>61</v>
      </c>
      <c r="B21" s="14">
        <v>20</v>
      </c>
      <c r="C21" s="20" t="s">
        <v>166</v>
      </c>
      <c r="D21" s="14" t="s">
        <v>167</v>
      </c>
      <c r="E21" s="20" t="str">
        <f>VLOOKUP(C21,[1]小学数学!$F$1:$G$33,2,FALSE)</f>
        <v>72.66</v>
      </c>
      <c r="F21" s="15">
        <v>87.12</v>
      </c>
      <c r="G21" s="15">
        <f t="shared" si="0"/>
        <v>79.89</v>
      </c>
      <c r="H21" s="16"/>
    </row>
    <row r="22" ht="28.5" customHeight="1" spans="1:8">
      <c r="A22" s="13" t="s">
        <v>64</v>
      </c>
      <c r="B22" s="14">
        <v>16</v>
      </c>
      <c r="C22" s="20" t="s">
        <v>168</v>
      </c>
      <c r="D22" s="14" t="s">
        <v>169</v>
      </c>
      <c r="E22" s="20" t="str">
        <f>VLOOKUP(C22,[1]小学数学!$F$1:$G$33,2,FALSE)</f>
        <v>75.26</v>
      </c>
      <c r="F22" s="15">
        <v>84.04</v>
      </c>
      <c r="G22" s="15">
        <f t="shared" si="0"/>
        <v>79.65</v>
      </c>
      <c r="H22" s="16"/>
    </row>
    <row r="23" ht="28.5" customHeight="1" spans="1:8">
      <c r="A23" s="13" t="s">
        <v>67</v>
      </c>
      <c r="B23" s="14">
        <v>1</v>
      </c>
      <c r="C23" s="20" t="s">
        <v>170</v>
      </c>
      <c r="D23" s="14" t="s">
        <v>171</v>
      </c>
      <c r="E23" s="20" t="str">
        <f>VLOOKUP(C23,[1]小学数学!$F$1:$G$33,2,FALSE)</f>
        <v>75.09</v>
      </c>
      <c r="F23" s="15">
        <v>84.18</v>
      </c>
      <c r="G23" s="15">
        <f t="shared" si="0"/>
        <v>79.635</v>
      </c>
      <c r="H23" s="16"/>
    </row>
    <row r="24" ht="28.5" customHeight="1" spans="1:8">
      <c r="A24" s="13" t="s">
        <v>70</v>
      </c>
      <c r="B24" s="14">
        <v>2</v>
      </c>
      <c r="C24" s="20" t="s">
        <v>172</v>
      </c>
      <c r="D24" s="14" t="s">
        <v>173</v>
      </c>
      <c r="E24" s="20" t="str">
        <f>VLOOKUP(C24,[1]小学数学!$F$1:$G$33,2,FALSE)</f>
        <v>73.78</v>
      </c>
      <c r="F24" s="15">
        <v>82.66</v>
      </c>
      <c r="G24" s="15">
        <f t="shared" si="0"/>
        <v>78.22</v>
      </c>
      <c r="H24" s="16"/>
    </row>
    <row r="25" ht="28.5" customHeight="1" spans="1:8">
      <c r="A25" s="13" t="s">
        <v>73</v>
      </c>
      <c r="B25" s="14">
        <v>7</v>
      </c>
      <c r="C25" s="20" t="s">
        <v>174</v>
      </c>
      <c r="D25" s="14" t="s">
        <v>175</v>
      </c>
      <c r="E25" s="20" t="str">
        <f>VLOOKUP(C25,[1]小学数学!$F$1:$G$33,2,FALSE)</f>
        <v>72.73</v>
      </c>
      <c r="F25" s="15">
        <v>82.37</v>
      </c>
      <c r="G25" s="15">
        <f t="shared" si="0"/>
        <v>77.55</v>
      </c>
      <c r="H25" s="16"/>
    </row>
    <row r="26" ht="28.5" customHeight="1" spans="1:8">
      <c r="A26" s="13" t="s">
        <v>76</v>
      </c>
      <c r="B26" s="14">
        <v>10</v>
      </c>
      <c r="C26" s="20" t="s">
        <v>176</v>
      </c>
      <c r="D26" s="14" t="s">
        <v>177</v>
      </c>
      <c r="E26" s="20" t="str">
        <f>VLOOKUP(C26,[1]小学数学!$F$1:$G$33,2,FALSE)</f>
        <v>73.34</v>
      </c>
      <c r="F26" s="15">
        <v>80.83</v>
      </c>
      <c r="G26" s="15">
        <f t="shared" si="0"/>
        <v>77.085</v>
      </c>
      <c r="H26" s="16"/>
    </row>
    <row r="27" ht="28.5" customHeight="1" spans="1:8">
      <c r="A27" s="13" t="s">
        <v>79</v>
      </c>
      <c r="B27" s="14">
        <v>8</v>
      </c>
      <c r="C27" s="20" t="s">
        <v>178</v>
      </c>
      <c r="D27" s="14" t="s">
        <v>179</v>
      </c>
      <c r="E27" s="20" t="str">
        <f>VLOOKUP(C27,[1]小学数学!$F$1:$G$33,2,FALSE)</f>
        <v>76.80</v>
      </c>
      <c r="F27" s="15">
        <v>71.95</v>
      </c>
      <c r="G27" s="15">
        <f t="shared" si="0"/>
        <v>74.375</v>
      </c>
      <c r="H27" s="16"/>
    </row>
    <row r="28" ht="28.5" customHeight="1" spans="1:8">
      <c r="A28" s="13" t="s">
        <v>82</v>
      </c>
      <c r="B28" s="14"/>
      <c r="C28" s="20" t="s">
        <v>180</v>
      </c>
      <c r="D28" s="14" t="s">
        <v>181</v>
      </c>
      <c r="E28" s="20" t="str">
        <f>VLOOKUP(C28,[1]小学数学!$F$1:$G$33,2,FALSE)</f>
        <v>80.85</v>
      </c>
      <c r="F28" s="14" t="s">
        <v>117</v>
      </c>
      <c r="G28" s="15"/>
      <c r="H28" s="16"/>
    </row>
    <row r="29" ht="28.5" customHeight="1" spans="1:8">
      <c r="A29" s="13" t="s">
        <v>85</v>
      </c>
      <c r="B29" s="14"/>
      <c r="C29" s="20" t="s">
        <v>182</v>
      </c>
      <c r="D29" s="14" t="s">
        <v>183</v>
      </c>
      <c r="E29" s="20" t="str">
        <f>VLOOKUP(C29,[1]小学数学!$F$1:$G$33,2,FALSE)</f>
        <v>78.62</v>
      </c>
      <c r="F29" s="14" t="s">
        <v>117</v>
      </c>
      <c r="G29" s="15"/>
      <c r="H29" s="16"/>
    </row>
    <row r="30" ht="28.5" customHeight="1" spans="1:8">
      <c r="A30" s="13" t="s">
        <v>88</v>
      </c>
      <c r="B30" s="14"/>
      <c r="C30" s="20" t="s">
        <v>184</v>
      </c>
      <c r="D30" s="14" t="s">
        <v>185</v>
      </c>
      <c r="E30" s="20" t="str">
        <f>VLOOKUP(C30,[1]小学数学!$F$1:$G$33,2,FALSE)</f>
        <v>77.64</v>
      </c>
      <c r="F30" s="14" t="s">
        <v>117</v>
      </c>
      <c r="G30" s="15"/>
      <c r="H30" s="16"/>
    </row>
    <row r="31" ht="28.5" customHeight="1" spans="1:8">
      <c r="A31" s="13" t="s">
        <v>91</v>
      </c>
      <c r="B31" s="14"/>
      <c r="C31" s="20" t="s">
        <v>186</v>
      </c>
      <c r="D31" s="14" t="s">
        <v>187</v>
      </c>
      <c r="E31" s="20" t="str">
        <f>VLOOKUP(C31,[1]小学数学!$F$1:$G$33,2,FALSE)</f>
        <v>77.53</v>
      </c>
      <c r="F31" s="14" t="s">
        <v>117</v>
      </c>
      <c r="G31" s="15"/>
      <c r="H31" s="16"/>
    </row>
    <row r="32" ht="28.5" customHeight="1" spans="1:8">
      <c r="A32" s="13" t="s">
        <v>94</v>
      </c>
      <c r="B32" s="14"/>
      <c r="C32" s="20" t="s">
        <v>188</v>
      </c>
      <c r="D32" s="14" t="s">
        <v>189</v>
      </c>
      <c r="E32" s="20" t="str">
        <f>VLOOKUP(C32,[1]小学数学!$F$1:$G$33,2,FALSE)</f>
        <v>76.63</v>
      </c>
      <c r="F32" s="14" t="s">
        <v>117</v>
      </c>
      <c r="G32" s="15"/>
      <c r="H32" s="16"/>
    </row>
    <row r="33" ht="28.5" customHeight="1" spans="1:8">
      <c r="A33" s="13" t="s">
        <v>97</v>
      </c>
      <c r="B33" s="14"/>
      <c r="C33" s="20" t="s">
        <v>190</v>
      </c>
      <c r="D33" s="14" t="s">
        <v>191</v>
      </c>
      <c r="E33" s="20" t="str">
        <f>VLOOKUP(C33,[1]小学数学!$F$1:$G$33,2,FALSE)</f>
        <v>76.39</v>
      </c>
      <c r="F33" s="14" t="s">
        <v>117</v>
      </c>
      <c r="G33" s="15"/>
      <c r="H33" s="16"/>
    </row>
    <row r="34" ht="28.5" customHeight="1" spans="1:8">
      <c r="A34" s="13" t="s">
        <v>99</v>
      </c>
      <c r="B34" s="14"/>
      <c r="C34" s="20" t="s">
        <v>192</v>
      </c>
      <c r="D34" s="14" t="s">
        <v>193</v>
      </c>
      <c r="E34" s="20" t="str">
        <f>VLOOKUP(C34,[1]小学数学!$F$1:$G$33,2,FALSE)</f>
        <v>75.98</v>
      </c>
      <c r="F34" s="14" t="s">
        <v>117</v>
      </c>
      <c r="G34" s="15"/>
      <c r="H34" s="16"/>
    </row>
    <row r="35" ht="28.5" customHeight="1" spans="1:8">
      <c r="A35" s="13" t="s">
        <v>102</v>
      </c>
      <c r="B35" s="14"/>
      <c r="C35" s="20" t="s">
        <v>194</v>
      </c>
      <c r="D35" s="14" t="s">
        <v>195</v>
      </c>
      <c r="E35" s="20" t="str">
        <f>VLOOKUP(C35,[1]小学数学!$F$1:$G$33,2,FALSE)</f>
        <v>75.45</v>
      </c>
      <c r="F35" s="14" t="s">
        <v>117</v>
      </c>
      <c r="G35" s="15"/>
      <c r="H35" s="16"/>
    </row>
    <row r="36" ht="28.5" customHeight="1" spans="1:8">
      <c r="A36" s="13" t="s">
        <v>105</v>
      </c>
      <c r="B36" s="14"/>
      <c r="C36" s="20" t="s">
        <v>196</v>
      </c>
      <c r="D36" s="14" t="s">
        <v>197</v>
      </c>
      <c r="E36" s="20" t="str">
        <f>VLOOKUP(C36,[1]小学数学!$F$1:$G$33,2,FALSE)</f>
        <v>75.32</v>
      </c>
      <c r="F36" s="14" t="s">
        <v>117</v>
      </c>
      <c r="G36" s="15"/>
      <c r="H36" s="16"/>
    </row>
    <row r="37" ht="28.5" customHeight="1" spans="1:8">
      <c r="A37" s="13" t="s">
        <v>108</v>
      </c>
      <c r="B37" s="14"/>
      <c r="C37" s="20" t="s">
        <v>198</v>
      </c>
      <c r="D37" s="14" t="s">
        <v>199</v>
      </c>
      <c r="E37" s="20" t="str">
        <f>VLOOKUP(C37,[1]小学数学!$F$1:$G$33,2,FALSE)</f>
        <v>74.20</v>
      </c>
      <c r="F37" s="14" t="s">
        <v>117</v>
      </c>
      <c r="G37" s="15"/>
      <c r="H37" s="16"/>
    </row>
    <row r="38" ht="28.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55" header="0.507638888888889" footer="0.2"/>
  <pageSetup paperSize="9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P67"/>
  <sheetViews>
    <sheetView zoomScale="90" zoomScaleNormal="90" workbookViewId="0">
      <pane ySplit="4" topLeftCell="A5" activePane="bottomLeft" state="frozen"/>
      <selection/>
      <selection pane="bottomLeft" activeCell="H12" sqref="H12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9" width="10.375" style="4"/>
    <col min="10" max="16370" width="9" style="4"/>
    <col min="16371" max="16384" width="9" style="5"/>
  </cols>
  <sheetData>
    <row r="1" ht="35" customHeight="1" spans="1:16370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200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1</v>
      </c>
      <c r="C5" s="20" t="s">
        <v>201</v>
      </c>
      <c r="D5" s="14" t="s">
        <v>202</v>
      </c>
      <c r="E5" s="20" t="str">
        <f>VLOOKUP(C5,[1]小学英语!$F$1:$G$6,2,FALSE)</f>
        <v>73.18</v>
      </c>
      <c r="F5" s="15">
        <v>86.78</v>
      </c>
      <c r="G5" s="15">
        <f>F5*0.5+E5*0.5</f>
        <v>79.98</v>
      </c>
      <c r="H5" s="16" t="s">
        <v>15</v>
      </c>
    </row>
    <row r="6" ht="28.5" customHeight="1" spans="1:8">
      <c r="A6" s="13" t="s">
        <v>16</v>
      </c>
      <c r="B6" s="14">
        <v>2</v>
      </c>
      <c r="C6" s="20" t="s">
        <v>203</v>
      </c>
      <c r="D6" s="14" t="s">
        <v>204</v>
      </c>
      <c r="E6" s="20" t="str">
        <f>VLOOKUP(C6,[1]小学英语!$F$1:$G$6,2,FALSE)</f>
        <v>75.84</v>
      </c>
      <c r="F6" s="15">
        <v>80.6</v>
      </c>
      <c r="G6" s="15">
        <f>F6*0.5+E6*0.5</f>
        <v>78.22</v>
      </c>
      <c r="H6" s="16"/>
    </row>
    <row r="7" ht="28.5" customHeight="1" spans="1:8">
      <c r="A7" s="13" t="s">
        <v>19</v>
      </c>
      <c r="B7" s="14"/>
      <c r="C7" s="20" t="s">
        <v>205</v>
      </c>
      <c r="D7" s="14" t="s">
        <v>206</v>
      </c>
      <c r="E7" s="21" t="s">
        <v>207</v>
      </c>
      <c r="F7" s="14" t="s">
        <v>117</v>
      </c>
      <c r="G7" s="15"/>
      <c r="H7" s="16"/>
    </row>
    <row r="8" ht="28.5" customHeight="1" spans="1:8">
      <c r="A8" s="13" t="s">
        <v>22</v>
      </c>
      <c r="B8" s="14"/>
      <c r="C8" s="20" t="s">
        <v>208</v>
      </c>
      <c r="D8" s="14" t="s">
        <v>209</v>
      </c>
      <c r="E8" s="21" t="s">
        <v>210</v>
      </c>
      <c r="F8" s="14" t="s">
        <v>117</v>
      </c>
      <c r="G8" s="15"/>
      <c r="H8" s="16"/>
    </row>
    <row r="9" ht="28.5" customHeight="1" spans="1:8">
      <c r="A9" s="13" t="s">
        <v>25</v>
      </c>
      <c r="B9" s="14"/>
      <c r="C9" s="20" t="s">
        <v>211</v>
      </c>
      <c r="D9" s="14" t="s">
        <v>212</v>
      </c>
      <c r="E9" s="21" t="s">
        <v>213</v>
      </c>
      <c r="F9" s="14" t="s">
        <v>117</v>
      </c>
      <c r="G9" s="15"/>
      <c r="H9" s="16"/>
    </row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N67"/>
  <sheetViews>
    <sheetView zoomScale="90" zoomScaleNormal="90" workbookViewId="0">
      <pane ySplit="4" topLeftCell="A5" activePane="bottomLeft" state="frozen"/>
      <selection/>
      <selection pane="bottomLeft" activeCell="H17" sqref="H17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16368" width="9" style="4"/>
    <col min="16369" max="16384" width="9" style="5"/>
  </cols>
  <sheetData>
    <row r="1" ht="35" customHeight="1" spans="1:16368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214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1</v>
      </c>
      <c r="C5" s="20" t="s">
        <v>215</v>
      </c>
      <c r="D5" s="14" t="s">
        <v>216</v>
      </c>
      <c r="E5" s="21" t="str">
        <f>VLOOKUP(C5,[1]小学音乐!$F$2:$G$8,2,FALSE)</f>
        <v>79.92</v>
      </c>
      <c r="F5" s="17">
        <v>84.925</v>
      </c>
      <c r="G5" s="15">
        <f>F5*0.5+E5*0.5</f>
        <v>82.4225</v>
      </c>
      <c r="H5" s="16" t="s">
        <v>15</v>
      </c>
    </row>
    <row r="6" ht="28.5" customHeight="1" spans="1:8">
      <c r="A6" s="13" t="s">
        <v>16</v>
      </c>
      <c r="B6" s="14">
        <v>2</v>
      </c>
      <c r="C6" s="20" t="s">
        <v>217</v>
      </c>
      <c r="D6" s="14" t="s">
        <v>218</v>
      </c>
      <c r="E6" s="21" t="str">
        <f>VLOOKUP(C6,[1]小学音乐!$F$2:$G$8,2,FALSE)</f>
        <v>65.89</v>
      </c>
      <c r="F6" s="17">
        <v>85.93</v>
      </c>
      <c r="G6" s="15">
        <f>F6*0.5+E6*0.5</f>
        <v>75.91</v>
      </c>
      <c r="H6" s="16" t="s">
        <v>15</v>
      </c>
    </row>
    <row r="7" ht="28.5" customHeight="1" spans="1:8">
      <c r="A7" s="13" t="s">
        <v>19</v>
      </c>
      <c r="B7" s="14">
        <v>5</v>
      </c>
      <c r="C7" s="20" t="s">
        <v>219</v>
      </c>
      <c r="D7" s="14" t="s">
        <v>220</v>
      </c>
      <c r="E7" s="21" t="str">
        <f>VLOOKUP(C7,[1]小学音乐!$F$2:$G$8,2,FALSE)</f>
        <v>61.61</v>
      </c>
      <c r="F7" s="17">
        <v>84.3</v>
      </c>
      <c r="G7" s="15">
        <f>F7*0.5+E7*0.5</f>
        <v>72.955</v>
      </c>
      <c r="H7" s="16"/>
    </row>
    <row r="8" ht="28.5" customHeight="1" spans="1:8">
      <c r="A8" s="13" t="s">
        <v>22</v>
      </c>
      <c r="B8" s="14">
        <v>4</v>
      </c>
      <c r="C8" s="20" t="s">
        <v>221</v>
      </c>
      <c r="D8" s="14" t="s">
        <v>222</v>
      </c>
      <c r="E8" s="21" t="str">
        <f>VLOOKUP(C8,[1]小学音乐!$F$2:$G$8,2,FALSE)</f>
        <v>63.76</v>
      </c>
      <c r="F8" s="17">
        <v>81.26</v>
      </c>
      <c r="G8" s="15">
        <f>F8*0.5+E8*0.5</f>
        <v>72.51</v>
      </c>
      <c r="H8" s="16"/>
    </row>
    <row r="9" ht="28.5" customHeight="1" spans="1:8">
      <c r="A9" s="13" t="s">
        <v>25</v>
      </c>
      <c r="B9" s="14">
        <v>3</v>
      </c>
      <c r="C9" s="20" t="s">
        <v>223</v>
      </c>
      <c r="D9" s="14" t="s">
        <v>224</v>
      </c>
      <c r="E9" s="21" t="str">
        <f>VLOOKUP(C9,[1]小学音乐!$F$2:$G$8,2,FALSE)</f>
        <v>64.16</v>
      </c>
      <c r="F9" s="17">
        <v>72.98</v>
      </c>
      <c r="G9" s="15">
        <f>F9*0.5+E9*0.5</f>
        <v>68.57</v>
      </c>
      <c r="H9" s="16"/>
    </row>
    <row r="10" ht="28.5" customHeight="1" spans="1:8">
      <c r="A10" s="13" t="s">
        <v>28</v>
      </c>
      <c r="B10" s="14"/>
      <c r="C10" s="20" t="s">
        <v>225</v>
      </c>
      <c r="D10" s="14" t="s">
        <v>226</v>
      </c>
      <c r="E10" s="21" t="s">
        <v>227</v>
      </c>
      <c r="F10" s="14" t="s">
        <v>117</v>
      </c>
      <c r="G10" s="15"/>
      <c r="H10" s="16"/>
    </row>
    <row r="11" ht="28.5" customHeight="1" spans="1:8">
      <c r="A11" s="13" t="s">
        <v>31</v>
      </c>
      <c r="B11" s="14"/>
      <c r="C11" s="20" t="s">
        <v>228</v>
      </c>
      <c r="D11" s="14" t="s">
        <v>229</v>
      </c>
      <c r="E11" s="21" t="s">
        <v>230</v>
      </c>
      <c r="F11" s="14" t="s">
        <v>117</v>
      </c>
      <c r="G11" s="15"/>
      <c r="H11" s="16"/>
    </row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M67"/>
  <sheetViews>
    <sheetView zoomScale="90" zoomScaleNormal="90" workbookViewId="0">
      <pane ySplit="4" topLeftCell="A5" activePane="bottomLeft" state="frozen"/>
      <selection/>
      <selection pane="bottomLeft" activeCell="L9" sqref="L9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16367" width="9" style="4"/>
    <col min="16368" max="16384" width="9" style="5"/>
  </cols>
  <sheetData>
    <row r="1" ht="35" customHeight="1" spans="1:16367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231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1</v>
      </c>
      <c r="C5" s="20" t="s">
        <v>232</v>
      </c>
      <c r="D5" s="14" t="s">
        <v>233</v>
      </c>
      <c r="E5" s="22" t="str">
        <f>VLOOKUP(C5,[1]小学体育!$F$2:$G$6,2,FALSE)</f>
        <v>70.66</v>
      </c>
      <c r="F5" s="17">
        <v>87.3</v>
      </c>
      <c r="G5" s="15">
        <f>F5*0.5+E5*0.5</f>
        <v>78.98</v>
      </c>
      <c r="H5" s="16" t="s">
        <v>15</v>
      </c>
    </row>
    <row r="6" ht="28.5" customHeight="1" spans="1:8">
      <c r="A6" s="13" t="s">
        <v>16</v>
      </c>
      <c r="B6" s="14">
        <v>3</v>
      </c>
      <c r="C6" s="20" t="s">
        <v>234</v>
      </c>
      <c r="D6" s="14" t="s">
        <v>235</v>
      </c>
      <c r="E6" s="22" t="str">
        <f>VLOOKUP(C6,[1]小学体育!$F$2:$G$6,2,FALSE)</f>
        <v>67.82</v>
      </c>
      <c r="F6" s="17">
        <v>86.595</v>
      </c>
      <c r="G6" s="15">
        <f>F6*0.5+E6*0.5</f>
        <v>77.2075</v>
      </c>
      <c r="H6" s="16"/>
    </row>
    <row r="7" ht="28.5" customHeight="1" spans="1:8">
      <c r="A7" s="13" t="s">
        <v>19</v>
      </c>
      <c r="B7" s="14">
        <v>2</v>
      </c>
      <c r="C7" s="20" t="s">
        <v>236</v>
      </c>
      <c r="D7" s="14" t="s">
        <v>237</v>
      </c>
      <c r="E7" s="22" t="str">
        <f>VLOOKUP(C7,[1]小学体育!$F$2:$G$6,2,FALSE)</f>
        <v>70.09</v>
      </c>
      <c r="F7" s="17">
        <v>83.2</v>
      </c>
      <c r="G7" s="15">
        <f>F7*0.5+E7*0.5</f>
        <v>76.645</v>
      </c>
      <c r="H7" s="16"/>
    </row>
    <row r="8" ht="28.5" customHeight="1" spans="1:8">
      <c r="A8" s="13" t="s">
        <v>22</v>
      </c>
      <c r="B8" s="14"/>
      <c r="C8" s="20" t="s">
        <v>238</v>
      </c>
      <c r="D8" s="14" t="s">
        <v>239</v>
      </c>
      <c r="E8" s="21" t="s">
        <v>240</v>
      </c>
      <c r="F8" s="14" t="s">
        <v>117</v>
      </c>
      <c r="G8" s="15"/>
      <c r="H8" s="16"/>
    </row>
    <row r="9" ht="28.5" customHeight="1" spans="1:8">
      <c r="A9" s="13" t="s">
        <v>25</v>
      </c>
      <c r="B9" s="14"/>
      <c r="C9" s="20" t="s">
        <v>241</v>
      </c>
      <c r="D9" s="14" t="s">
        <v>242</v>
      </c>
      <c r="E9" s="21" t="s">
        <v>243</v>
      </c>
      <c r="F9" s="14" t="s">
        <v>117</v>
      </c>
      <c r="G9" s="15"/>
      <c r="H9" s="16"/>
    </row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N72"/>
  <sheetViews>
    <sheetView zoomScale="90" zoomScaleNormal="90" workbookViewId="0">
      <pane ySplit="4" topLeftCell="A5" activePane="bottomLeft" state="frozen"/>
      <selection/>
      <selection pane="bottomLeft" activeCell="I5" sqref="I5:I38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16368" width="9" style="4"/>
    <col min="16369" max="16384" width="9" style="5"/>
  </cols>
  <sheetData>
    <row r="1" ht="35" customHeight="1" spans="1:16368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244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9</v>
      </c>
      <c r="C5" s="20" t="s">
        <v>245</v>
      </c>
      <c r="D5" s="14" t="s">
        <v>246</v>
      </c>
      <c r="E5" s="22" t="str">
        <f>VLOOKUP(C5,[1]学前教育A!$F$1:$G$43,2,FALSE)</f>
        <v>83.04</v>
      </c>
      <c r="F5" s="15">
        <v>87.04</v>
      </c>
      <c r="G5" s="15">
        <f>F5*0.5+E5*0.5</f>
        <v>85.04</v>
      </c>
      <c r="H5" s="16" t="s">
        <v>15</v>
      </c>
    </row>
    <row r="6" ht="28.5" customHeight="1" spans="1:8">
      <c r="A6" s="13" t="s">
        <v>16</v>
      </c>
      <c r="B6" s="14">
        <v>29</v>
      </c>
      <c r="C6" s="20" t="s">
        <v>247</v>
      </c>
      <c r="D6" s="14" t="s">
        <v>248</v>
      </c>
      <c r="E6" s="22" t="str">
        <f>VLOOKUP(C6,[1]学前教育A!$F$1:$G$43,2,FALSE)</f>
        <v>75.61</v>
      </c>
      <c r="F6" s="15">
        <v>87.06</v>
      </c>
      <c r="G6" s="15">
        <f t="shared" ref="G6:G46" si="0">F6*0.5+E6*0.5</f>
        <v>81.335</v>
      </c>
      <c r="H6" s="16" t="s">
        <v>15</v>
      </c>
    </row>
    <row r="7" ht="28.5" customHeight="1" spans="1:8">
      <c r="A7" s="13" t="s">
        <v>19</v>
      </c>
      <c r="B7" s="14">
        <v>12</v>
      </c>
      <c r="C7" s="20" t="s">
        <v>249</v>
      </c>
      <c r="D7" s="14" t="s">
        <v>250</v>
      </c>
      <c r="E7" s="22" t="str">
        <f>VLOOKUP(C7,[1]学前教育A!$F$1:$G$43,2,FALSE)</f>
        <v>78.43</v>
      </c>
      <c r="F7" s="15">
        <v>82.75</v>
      </c>
      <c r="G7" s="15">
        <f t="shared" si="0"/>
        <v>80.59</v>
      </c>
      <c r="H7" s="16" t="s">
        <v>15</v>
      </c>
    </row>
    <row r="8" ht="28.5" customHeight="1" spans="1:8">
      <c r="A8" s="13" t="s">
        <v>22</v>
      </c>
      <c r="B8" s="14">
        <v>19</v>
      </c>
      <c r="C8" s="20" t="s">
        <v>251</v>
      </c>
      <c r="D8" s="14" t="s">
        <v>252</v>
      </c>
      <c r="E8" s="22" t="str">
        <f>VLOOKUP(C8,[1]学前教育A!$F$1:$G$43,2,FALSE)</f>
        <v>71.91</v>
      </c>
      <c r="F8" s="15">
        <v>87.16</v>
      </c>
      <c r="G8" s="15">
        <f t="shared" si="0"/>
        <v>79.535</v>
      </c>
      <c r="H8" s="16" t="s">
        <v>15</v>
      </c>
    </row>
    <row r="9" ht="28.5" customHeight="1" spans="1:8">
      <c r="A9" s="13" t="s">
        <v>25</v>
      </c>
      <c r="B9" s="14">
        <v>1</v>
      </c>
      <c r="C9" s="20" t="s">
        <v>253</v>
      </c>
      <c r="D9" s="14" t="s">
        <v>254</v>
      </c>
      <c r="E9" s="22" t="str">
        <f>VLOOKUP(C9,[1]学前教育A!$F$1:$G$43,2,FALSE)</f>
        <v>72.34</v>
      </c>
      <c r="F9" s="15">
        <v>84.84</v>
      </c>
      <c r="G9" s="15">
        <f t="shared" si="0"/>
        <v>78.59</v>
      </c>
      <c r="H9" s="16" t="s">
        <v>15</v>
      </c>
    </row>
    <row r="10" ht="28.5" customHeight="1" spans="1:8">
      <c r="A10" s="13" t="s">
        <v>28</v>
      </c>
      <c r="B10" s="14">
        <v>3</v>
      </c>
      <c r="C10" s="20" t="s">
        <v>255</v>
      </c>
      <c r="D10" s="14" t="s">
        <v>256</v>
      </c>
      <c r="E10" s="22" t="str">
        <f>VLOOKUP(C10,[1]学前教育A!$F$1:$G$43,2,FALSE)</f>
        <v>72.58</v>
      </c>
      <c r="F10" s="15">
        <v>83.6</v>
      </c>
      <c r="G10" s="15">
        <f t="shared" si="0"/>
        <v>78.09</v>
      </c>
      <c r="H10" s="16" t="s">
        <v>15</v>
      </c>
    </row>
    <row r="11" ht="28.5" customHeight="1" spans="1:8">
      <c r="A11" s="13" t="s">
        <v>31</v>
      </c>
      <c r="B11" s="14">
        <v>26</v>
      </c>
      <c r="C11" s="20" t="s">
        <v>257</v>
      </c>
      <c r="D11" s="14" t="s">
        <v>87</v>
      </c>
      <c r="E11" s="22" t="str">
        <f>VLOOKUP(C11,[1]学前教育A!$F$1:$G$43,2,FALSE)</f>
        <v>72.84</v>
      </c>
      <c r="F11" s="15">
        <v>82.14</v>
      </c>
      <c r="G11" s="15">
        <f t="shared" si="0"/>
        <v>77.49</v>
      </c>
      <c r="H11" s="16" t="s">
        <v>15</v>
      </c>
    </row>
    <row r="12" ht="28.5" customHeight="1" spans="1:8">
      <c r="A12" s="13" t="s">
        <v>34</v>
      </c>
      <c r="B12" s="14">
        <v>18</v>
      </c>
      <c r="C12" s="20" t="s">
        <v>258</v>
      </c>
      <c r="D12" s="14" t="s">
        <v>259</v>
      </c>
      <c r="E12" s="22" t="str">
        <f>VLOOKUP(C12,[1]学前教育A!$F$1:$G$43,2,FALSE)</f>
        <v>67.74</v>
      </c>
      <c r="F12" s="15">
        <v>86.22</v>
      </c>
      <c r="G12" s="15">
        <f t="shared" si="0"/>
        <v>76.98</v>
      </c>
      <c r="H12" s="16" t="s">
        <v>15</v>
      </c>
    </row>
    <row r="13" ht="28.5" customHeight="1" spans="1:8">
      <c r="A13" s="13" t="s">
        <v>37</v>
      </c>
      <c r="B13" s="14">
        <v>23</v>
      </c>
      <c r="C13" s="20" t="s">
        <v>260</v>
      </c>
      <c r="D13" s="14" t="s">
        <v>261</v>
      </c>
      <c r="E13" s="22" t="str">
        <f>VLOOKUP(C13,[1]学前教育A!$F$1:$G$43,2,FALSE)</f>
        <v>72.66</v>
      </c>
      <c r="F13" s="15">
        <v>79.84</v>
      </c>
      <c r="G13" s="15">
        <f t="shared" si="0"/>
        <v>76.25</v>
      </c>
      <c r="H13" s="16" t="s">
        <v>15</v>
      </c>
    </row>
    <row r="14" ht="28.5" customHeight="1" spans="1:8">
      <c r="A14" s="13" t="s">
        <v>40</v>
      </c>
      <c r="B14" s="14">
        <v>22</v>
      </c>
      <c r="C14" s="20" t="s">
        <v>262</v>
      </c>
      <c r="D14" s="14" t="s">
        <v>263</v>
      </c>
      <c r="E14" s="22" t="str">
        <f>VLOOKUP(C14,[1]学前教育A!$F$1:$G$43,2,FALSE)</f>
        <v>68.07</v>
      </c>
      <c r="F14" s="15">
        <v>84.01</v>
      </c>
      <c r="G14" s="15">
        <f t="shared" si="0"/>
        <v>76.04</v>
      </c>
      <c r="H14" s="16" t="s">
        <v>15</v>
      </c>
    </row>
    <row r="15" ht="28.5" customHeight="1" spans="1:8">
      <c r="A15" s="13" t="s">
        <v>43</v>
      </c>
      <c r="B15" s="14">
        <v>16</v>
      </c>
      <c r="C15" s="20" t="s">
        <v>264</v>
      </c>
      <c r="D15" s="14" t="s">
        <v>265</v>
      </c>
      <c r="E15" s="22" t="str">
        <f>VLOOKUP(C15,[1]学前教育A!$F$1:$G$43,2,FALSE)</f>
        <v>66.19</v>
      </c>
      <c r="F15" s="15">
        <v>85.58</v>
      </c>
      <c r="G15" s="15">
        <f t="shared" si="0"/>
        <v>75.885</v>
      </c>
      <c r="H15" s="16" t="s">
        <v>15</v>
      </c>
    </row>
    <row r="16" ht="28.5" customHeight="1" spans="1:8">
      <c r="A16" s="13" t="s">
        <v>46</v>
      </c>
      <c r="B16" s="14">
        <v>13</v>
      </c>
      <c r="C16" s="20" t="s">
        <v>266</v>
      </c>
      <c r="D16" s="14" t="s">
        <v>267</v>
      </c>
      <c r="E16" s="22" t="str">
        <f>VLOOKUP(C16,[1]学前教育A!$F$1:$G$43,2,FALSE)</f>
        <v>64.58</v>
      </c>
      <c r="F16" s="15">
        <v>86.54</v>
      </c>
      <c r="G16" s="15">
        <f t="shared" si="0"/>
        <v>75.56</v>
      </c>
      <c r="H16" s="16" t="s">
        <v>15</v>
      </c>
    </row>
    <row r="17" ht="28.5" customHeight="1" spans="1:8">
      <c r="A17" s="13" t="s">
        <v>49</v>
      </c>
      <c r="B17" s="14">
        <v>14</v>
      </c>
      <c r="C17" s="20" t="s">
        <v>268</v>
      </c>
      <c r="D17" s="14" t="s">
        <v>269</v>
      </c>
      <c r="E17" s="22" t="str">
        <f>VLOOKUP(C17,[1]学前教育A!$F$1:$G$43,2,FALSE)</f>
        <v>61.30</v>
      </c>
      <c r="F17" s="15">
        <v>87.4</v>
      </c>
      <c r="G17" s="15">
        <f t="shared" si="0"/>
        <v>74.35</v>
      </c>
      <c r="H17" s="16" t="s">
        <v>15</v>
      </c>
    </row>
    <row r="18" ht="28.5" customHeight="1" spans="1:8">
      <c r="A18" s="13" t="s">
        <v>52</v>
      </c>
      <c r="B18" s="14">
        <v>10</v>
      </c>
      <c r="C18" s="20" t="s">
        <v>270</v>
      </c>
      <c r="D18" s="14" t="s">
        <v>271</v>
      </c>
      <c r="E18" s="22" t="str">
        <f>VLOOKUP(C18,[1]学前教育A!$F$1:$G$43,2,FALSE)</f>
        <v>64.79</v>
      </c>
      <c r="F18" s="15">
        <v>83.3</v>
      </c>
      <c r="G18" s="15">
        <f t="shared" si="0"/>
        <v>74.045</v>
      </c>
      <c r="H18" s="16" t="s">
        <v>15</v>
      </c>
    </row>
    <row r="19" ht="28.5" customHeight="1" spans="1:8">
      <c r="A19" s="13" t="s">
        <v>55</v>
      </c>
      <c r="B19" s="14">
        <v>27</v>
      </c>
      <c r="C19" s="20" t="s">
        <v>272</v>
      </c>
      <c r="D19" s="14" t="s">
        <v>273</v>
      </c>
      <c r="E19" s="22" t="str">
        <f>VLOOKUP(C19,[1]学前教育A!$F$1:$G$43,2,FALSE)</f>
        <v>63.04</v>
      </c>
      <c r="F19" s="15">
        <v>84.04</v>
      </c>
      <c r="G19" s="15">
        <f t="shared" si="0"/>
        <v>73.54</v>
      </c>
      <c r="H19" s="16"/>
    </row>
    <row r="20" ht="28.5" customHeight="1" spans="1:8">
      <c r="A20" s="13" t="s">
        <v>58</v>
      </c>
      <c r="B20" s="14">
        <v>6</v>
      </c>
      <c r="C20" s="20" t="s">
        <v>274</v>
      </c>
      <c r="D20" s="14" t="s">
        <v>129</v>
      </c>
      <c r="E20" s="22" t="str">
        <f>VLOOKUP(C20,[1]学前教育A!$F$1:$G$43,2,FALSE)</f>
        <v>65.53</v>
      </c>
      <c r="F20" s="15">
        <v>80.43</v>
      </c>
      <c r="G20" s="15">
        <f t="shared" si="0"/>
        <v>72.98</v>
      </c>
      <c r="H20" s="16"/>
    </row>
    <row r="21" ht="28.5" customHeight="1" spans="1:8">
      <c r="A21" s="13" t="s">
        <v>61</v>
      </c>
      <c r="B21" s="14">
        <v>2</v>
      </c>
      <c r="C21" s="20" t="s">
        <v>275</v>
      </c>
      <c r="D21" s="14" t="s">
        <v>276</v>
      </c>
      <c r="E21" s="22" t="str">
        <f>VLOOKUP(C21,[1]学前教育A!$F$1:$G$43,2,FALSE)</f>
        <v>64.89</v>
      </c>
      <c r="F21" s="15">
        <v>81.03</v>
      </c>
      <c r="G21" s="15">
        <f t="shared" si="0"/>
        <v>72.96</v>
      </c>
      <c r="H21" s="16"/>
    </row>
    <row r="22" ht="28.5" customHeight="1" spans="1:8">
      <c r="A22" s="13" t="s">
        <v>64</v>
      </c>
      <c r="B22" s="14">
        <v>15</v>
      </c>
      <c r="C22" s="20" t="s">
        <v>277</v>
      </c>
      <c r="D22" s="14" t="s">
        <v>278</v>
      </c>
      <c r="E22" s="22" t="str">
        <f>VLOOKUP(C22,[1]学前教育A!$F$1:$G$43,2,FALSE)</f>
        <v>62.54</v>
      </c>
      <c r="F22" s="15">
        <v>82.36</v>
      </c>
      <c r="G22" s="15">
        <f t="shared" si="0"/>
        <v>72.45</v>
      </c>
      <c r="H22" s="16"/>
    </row>
    <row r="23" ht="28.5" customHeight="1" spans="1:8">
      <c r="A23" s="13" t="s">
        <v>67</v>
      </c>
      <c r="B23" s="14">
        <v>4</v>
      </c>
      <c r="C23" s="20" t="s">
        <v>279</v>
      </c>
      <c r="D23" s="14" t="s">
        <v>280</v>
      </c>
      <c r="E23" s="22" t="str">
        <f>VLOOKUP(C23,[1]学前教育A!$F$1:$G$43,2,FALSE)</f>
        <v>61.68</v>
      </c>
      <c r="F23" s="15">
        <v>83.09</v>
      </c>
      <c r="G23" s="15">
        <f t="shared" si="0"/>
        <v>72.385</v>
      </c>
      <c r="H23" s="16"/>
    </row>
    <row r="24" ht="28.5" customHeight="1" spans="1:8">
      <c r="A24" s="13" t="s">
        <v>70</v>
      </c>
      <c r="B24" s="14">
        <v>5</v>
      </c>
      <c r="C24" s="20" t="s">
        <v>281</v>
      </c>
      <c r="D24" s="14" t="s">
        <v>282</v>
      </c>
      <c r="E24" s="22" t="str">
        <f>VLOOKUP(C24,[1]学前教育A!$F$1:$G$43,2,FALSE)</f>
        <v>56.97</v>
      </c>
      <c r="F24" s="15">
        <v>87.18</v>
      </c>
      <c r="G24" s="15">
        <f t="shared" si="0"/>
        <v>72.075</v>
      </c>
      <c r="H24" s="16"/>
    </row>
    <row r="25" ht="28.5" customHeight="1" spans="1:8">
      <c r="A25" s="13" t="s">
        <v>73</v>
      </c>
      <c r="B25" s="14">
        <v>20</v>
      </c>
      <c r="C25" s="20" t="s">
        <v>283</v>
      </c>
      <c r="D25" s="14" t="s">
        <v>284</v>
      </c>
      <c r="E25" s="22" t="str">
        <f>VLOOKUP(C25,[1]学前教育A!$F$1:$G$43,2,FALSE)</f>
        <v>60.69</v>
      </c>
      <c r="F25" s="15">
        <v>83.1</v>
      </c>
      <c r="G25" s="15">
        <f t="shared" si="0"/>
        <v>71.895</v>
      </c>
      <c r="H25" s="16"/>
    </row>
    <row r="26" ht="28.5" customHeight="1" spans="1:8">
      <c r="A26" s="13" t="s">
        <v>76</v>
      </c>
      <c r="B26" s="14">
        <v>24</v>
      </c>
      <c r="C26" s="20" t="s">
        <v>285</v>
      </c>
      <c r="D26" s="14" t="s">
        <v>286</v>
      </c>
      <c r="E26" s="22" t="str">
        <f>VLOOKUP(C26,[1]学前教育A!$F$1:$G$43,2,FALSE)</f>
        <v>58.45</v>
      </c>
      <c r="F26" s="15">
        <v>85.09</v>
      </c>
      <c r="G26" s="15">
        <f t="shared" si="0"/>
        <v>71.77</v>
      </c>
      <c r="H26" s="16"/>
    </row>
    <row r="27" ht="28.5" customHeight="1" spans="1:8">
      <c r="A27" s="13" t="s">
        <v>79</v>
      </c>
      <c r="B27" s="14">
        <v>25</v>
      </c>
      <c r="C27" s="20" t="s">
        <v>287</v>
      </c>
      <c r="D27" s="14" t="s">
        <v>288</v>
      </c>
      <c r="E27" s="22" t="str">
        <f>VLOOKUP(C27,[1]学前教育A!$F$1:$G$43,2,FALSE)</f>
        <v>63.94</v>
      </c>
      <c r="F27" s="15">
        <v>79.39</v>
      </c>
      <c r="G27" s="15">
        <f t="shared" si="0"/>
        <v>71.665</v>
      </c>
      <c r="H27" s="16"/>
    </row>
    <row r="28" ht="28.5" customHeight="1" spans="1:8">
      <c r="A28" s="13" t="s">
        <v>82</v>
      </c>
      <c r="B28" s="14">
        <v>7</v>
      </c>
      <c r="C28" s="20" t="s">
        <v>289</v>
      </c>
      <c r="D28" s="14" t="s">
        <v>290</v>
      </c>
      <c r="E28" s="22" t="str">
        <f>VLOOKUP(C28,[1]学前教育A!$F$1:$G$43,2,FALSE)</f>
        <v>54.77</v>
      </c>
      <c r="F28" s="15">
        <v>88.3</v>
      </c>
      <c r="G28" s="15">
        <f t="shared" si="0"/>
        <v>71.535</v>
      </c>
      <c r="H28" s="16"/>
    </row>
    <row r="29" ht="28.5" customHeight="1" spans="1:8">
      <c r="A29" s="13" t="s">
        <v>85</v>
      </c>
      <c r="B29" s="14">
        <v>28</v>
      </c>
      <c r="C29" s="20" t="s">
        <v>291</v>
      </c>
      <c r="D29" s="14" t="s">
        <v>292</v>
      </c>
      <c r="E29" s="22" t="str">
        <f>VLOOKUP(C29,[1]学前教育A!$F$1:$G$43,2,FALSE)</f>
        <v>61.48</v>
      </c>
      <c r="F29" s="15">
        <v>81.05</v>
      </c>
      <c r="G29" s="15">
        <f t="shared" si="0"/>
        <v>71.265</v>
      </c>
      <c r="H29" s="16"/>
    </row>
    <row r="30" ht="28.5" customHeight="1" spans="1:8">
      <c r="A30" s="13" t="s">
        <v>88</v>
      </c>
      <c r="B30" s="14">
        <v>17</v>
      </c>
      <c r="C30" s="20" t="s">
        <v>293</v>
      </c>
      <c r="D30" s="14" t="s">
        <v>294</v>
      </c>
      <c r="E30" s="22" t="str">
        <f>VLOOKUP(C30,[1]学前教育A!$F$1:$G$43,2,FALSE)</f>
        <v>56.46</v>
      </c>
      <c r="F30" s="15">
        <v>84.16</v>
      </c>
      <c r="G30" s="15">
        <f t="shared" si="0"/>
        <v>70.31</v>
      </c>
      <c r="H30" s="16"/>
    </row>
    <row r="31" ht="28.5" customHeight="1" spans="1:8">
      <c r="A31" s="13" t="s">
        <v>91</v>
      </c>
      <c r="B31" s="14">
        <v>8</v>
      </c>
      <c r="C31" s="20" t="s">
        <v>295</v>
      </c>
      <c r="D31" s="14" t="s">
        <v>296</v>
      </c>
      <c r="E31" s="22" t="str">
        <f>VLOOKUP(C31,[1]学前教育A!$F$1:$G$43,2,FALSE)</f>
        <v>56.65</v>
      </c>
      <c r="F31" s="15">
        <v>83.81</v>
      </c>
      <c r="G31" s="15">
        <f t="shared" si="0"/>
        <v>70.23</v>
      </c>
      <c r="H31" s="16"/>
    </row>
    <row r="32" ht="28.5" customHeight="1" spans="1:8">
      <c r="A32" s="13" t="s">
        <v>94</v>
      </c>
      <c r="B32" s="14">
        <v>21</v>
      </c>
      <c r="C32" s="20" t="s">
        <v>297</v>
      </c>
      <c r="D32" s="14" t="s">
        <v>298</v>
      </c>
      <c r="E32" s="22" t="str">
        <f>VLOOKUP(C32,[1]学前教育A!$F$1:$G$43,2,FALSE)</f>
        <v>58.84</v>
      </c>
      <c r="F32" s="15">
        <v>80.58</v>
      </c>
      <c r="G32" s="15">
        <f t="shared" si="0"/>
        <v>69.71</v>
      </c>
      <c r="H32" s="16"/>
    </row>
    <row r="33" ht="28.5" customHeight="1" spans="1:8">
      <c r="A33" s="13" t="s">
        <v>97</v>
      </c>
      <c r="B33" s="14">
        <v>11</v>
      </c>
      <c r="C33" s="20" t="s">
        <v>299</v>
      </c>
      <c r="D33" s="14" t="s">
        <v>300</v>
      </c>
      <c r="E33" s="22" t="str">
        <f>VLOOKUP(C33,[1]学前教育A!$F$1:$G$43,2,FALSE)</f>
        <v>54.10</v>
      </c>
      <c r="F33" s="15">
        <v>83.82</v>
      </c>
      <c r="G33" s="15">
        <f t="shared" si="0"/>
        <v>68.96</v>
      </c>
      <c r="H33" s="16"/>
    </row>
    <row r="34" ht="28.5" customHeight="1" spans="1:8">
      <c r="A34" s="13" t="s">
        <v>99</v>
      </c>
      <c r="B34" s="14"/>
      <c r="C34" s="20" t="s">
        <v>301</v>
      </c>
      <c r="D34" s="14" t="s">
        <v>302</v>
      </c>
      <c r="E34" s="22" t="str">
        <f>VLOOKUP(C34,[1]学前教育A!$F$1:$G$43,2,FALSE)</f>
        <v>77.11</v>
      </c>
      <c r="F34" s="14" t="s">
        <v>117</v>
      </c>
      <c r="G34" s="15"/>
      <c r="H34" s="16"/>
    </row>
    <row r="35" ht="28.5" customHeight="1" spans="1:8">
      <c r="A35" s="13" t="s">
        <v>102</v>
      </c>
      <c r="B35" s="14"/>
      <c r="C35" s="20" t="s">
        <v>303</v>
      </c>
      <c r="D35" s="14" t="s">
        <v>304</v>
      </c>
      <c r="E35" s="22" t="str">
        <f>VLOOKUP(C35,[1]学前教育A!$F$1:$G$43,2,FALSE)</f>
        <v>69.18</v>
      </c>
      <c r="F35" s="14" t="s">
        <v>117</v>
      </c>
      <c r="G35" s="15"/>
      <c r="H35" s="16"/>
    </row>
    <row r="36" ht="28.5" customHeight="1" spans="1:8">
      <c r="A36" s="13" t="s">
        <v>105</v>
      </c>
      <c r="B36" s="14"/>
      <c r="C36" s="20" t="s">
        <v>305</v>
      </c>
      <c r="D36" s="14" t="s">
        <v>306</v>
      </c>
      <c r="E36" s="22" t="str">
        <f>VLOOKUP(C36,[1]学前教育A!$F$1:$G$43,2,FALSE)</f>
        <v>68.46</v>
      </c>
      <c r="F36" s="14" t="s">
        <v>117</v>
      </c>
      <c r="G36" s="15"/>
      <c r="H36" s="16"/>
    </row>
    <row r="37" ht="28.5" customHeight="1" spans="1:8">
      <c r="A37" s="13" t="s">
        <v>108</v>
      </c>
      <c r="B37" s="14"/>
      <c r="C37" s="20" t="s">
        <v>307</v>
      </c>
      <c r="D37" s="14" t="s">
        <v>308</v>
      </c>
      <c r="E37" s="22" t="str">
        <f>VLOOKUP(C37,[1]学前教育A!$F$1:$G$43,2,FALSE)</f>
        <v>64.70</v>
      </c>
      <c r="F37" s="14" t="s">
        <v>117</v>
      </c>
      <c r="G37" s="15"/>
      <c r="H37" s="16"/>
    </row>
    <row r="38" ht="28.5" customHeight="1" spans="1:8">
      <c r="A38" s="13" t="s">
        <v>111</v>
      </c>
      <c r="B38" s="14"/>
      <c r="C38" s="20" t="s">
        <v>309</v>
      </c>
      <c r="D38" s="14" t="s">
        <v>310</v>
      </c>
      <c r="E38" s="22" t="str">
        <f>VLOOKUP(C38,[1]学前教育A!$F$1:$G$43,2,FALSE)</f>
        <v>64.62</v>
      </c>
      <c r="F38" s="14" t="s">
        <v>117</v>
      </c>
      <c r="G38" s="15"/>
      <c r="H38" s="16"/>
    </row>
    <row r="39" ht="28.5" customHeight="1" spans="1:8">
      <c r="A39" s="13" t="s">
        <v>114</v>
      </c>
      <c r="B39" s="14"/>
      <c r="C39" s="20" t="s">
        <v>311</v>
      </c>
      <c r="D39" s="14" t="s">
        <v>312</v>
      </c>
      <c r="E39" s="22" t="str">
        <f>VLOOKUP(C39,[1]学前教育A!$F$1:$G$43,2,FALSE)</f>
        <v>63.49</v>
      </c>
      <c r="F39" s="14" t="s">
        <v>117</v>
      </c>
      <c r="G39" s="15"/>
      <c r="H39" s="16"/>
    </row>
    <row r="40" ht="28.5" customHeight="1" spans="1:8">
      <c r="A40" s="13" t="s">
        <v>118</v>
      </c>
      <c r="B40" s="14"/>
      <c r="C40" s="20" t="s">
        <v>313</v>
      </c>
      <c r="D40" s="14" t="s">
        <v>314</v>
      </c>
      <c r="E40" s="22" t="str">
        <f>VLOOKUP(C40,[1]学前教育A!$F$1:$G$43,2,FALSE)</f>
        <v>63.44</v>
      </c>
      <c r="F40" s="14" t="s">
        <v>117</v>
      </c>
      <c r="G40" s="15"/>
      <c r="H40" s="16"/>
    </row>
    <row r="41" ht="28.5" customHeight="1" spans="1:8">
      <c r="A41" s="13" t="s">
        <v>121</v>
      </c>
      <c r="B41" s="14"/>
      <c r="C41" s="20" t="s">
        <v>315</v>
      </c>
      <c r="D41" s="14" t="s">
        <v>316</v>
      </c>
      <c r="E41" s="22" t="str">
        <f>VLOOKUP(C41,[1]学前教育A!$F$1:$G$43,2,FALSE)</f>
        <v>63.33</v>
      </c>
      <c r="F41" s="14" t="s">
        <v>117</v>
      </c>
      <c r="G41" s="15"/>
      <c r="H41" s="16"/>
    </row>
    <row r="42" ht="28.5" customHeight="1" spans="1:8">
      <c r="A42" s="13" t="s">
        <v>124</v>
      </c>
      <c r="B42" s="14"/>
      <c r="C42" s="20" t="s">
        <v>317</v>
      </c>
      <c r="D42" s="14" t="s">
        <v>318</v>
      </c>
      <c r="E42" s="22" t="str">
        <f>VLOOKUP(C42,[1]学前教育A!$F$1:$G$43,2,FALSE)</f>
        <v>62.03</v>
      </c>
      <c r="F42" s="14" t="s">
        <v>117</v>
      </c>
      <c r="G42" s="15"/>
      <c r="H42" s="16"/>
    </row>
    <row r="43" ht="28.5" customHeight="1" spans="1:8">
      <c r="A43" s="13" t="s">
        <v>127</v>
      </c>
      <c r="B43" s="14"/>
      <c r="C43" s="20" t="s">
        <v>319</v>
      </c>
      <c r="D43" s="14" t="s">
        <v>320</v>
      </c>
      <c r="E43" s="22" t="str">
        <f>VLOOKUP(C43,[1]学前教育A!$F$1:$G$43,2,FALSE)</f>
        <v>58.92</v>
      </c>
      <c r="F43" s="14" t="s">
        <v>117</v>
      </c>
      <c r="G43" s="15"/>
      <c r="H43" s="16"/>
    </row>
    <row r="44" ht="28.5" customHeight="1" spans="1:8">
      <c r="A44" s="13" t="s">
        <v>130</v>
      </c>
      <c r="B44" s="14"/>
      <c r="C44" s="20" t="s">
        <v>321</v>
      </c>
      <c r="D44" s="14" t="s">
        <v>322</v>
      </c>
      <c r="E44" s="22" t="str">
        <f>VLOOKUP(C44,[1]学前教育A!$F$1:$G$43,2,FALSE)</f>
        <v>56.78</v>
      </c>
      <c r="F44" s="14" t="s">
        <v>117</v>
      </c>
      <c r="G44" s="15"/>
      <c r="H44" s="16"/>
    </row>
    <row r="45" ht="28.5" customHeight="1" spans="1:8">
      <c r="A45" s="13" t="s">
        <v>323</v>
      </c>
      <c r="B45" s="14"/>
      <c r="C45" s="20" t="s">
        <v>324</v>
      </c>
      <c r="D45" s="14" t="s">
        <v>325</v>
      </c>
      <c r="E45" s="22" t="str">
        <f>VLOOKUP(C45,[1]学前教育A!$F$1:$G$43,2,FALSE)</f>
        <v>56.59</v>
      </c>
      <c r="F45" s="14" t="s">
        <v>117</v>
      </c>
      <c r="G45" s="15"/>
      <c r="H45" s="16"/>
    </row>
    <row r="46" ht="28.5" customHeight="1" spans="1:8">
      <c r="A46" s="13" t="s">
        <v>326</v>
      </c>
      <c r="B46" s="14"/>
      <c r="C46" s="20" t="s">
        <v>327</v>
      </c>
      <c r="D46" s="14" t="s">
        <v>328</v>
      </c>
      <c r="E46" s="22" t="str">
        <f>VLOOKUP(C46,[1]学前教育A!$F$1:$G$43,2,FALSE)</f>
        <v>54.19</v>
      </c>
      <c r="F46" s="14" t="s">
        <v>117</v>
      </c>
      <c r="G46" s="15"/>
      <c r="H46" s="16"/>
    </row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30" customHeight="1"/>
    <row r="69" ht="30" customHeight="1"/>
    <row r="70" ht="30" customHeight="1"/>
    <row r="71" ht="30" customHeight="1"/>
    <row r="72" ht="30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EM67"/>
  <sheetViews>
    <sheetView zoomScale="90" zoomScaleNormal="90" workbookViewId="0">
      <pane ySplit="4" topLeftCell="A5" activePane="bottomLeft" state="frozen"/>
      <selection/>
      <selection pane="bottomLeft" activeCell="I5" sqref="I5:I38"/>
    </sheetView>
  </sheetViews>
  <sheetFormatPr defaultColWidth="9" defaultRowHeight="18.75"/>
  <cols>
    <col min="1" max="1" width="5.625" style="3" customWidth="1"/>
    <col min="2" max="2" width="8.625" style="3" customWidth="1"/>
    <col min="3" max="3" width="12.625" style="3" customWidth="1"/>
    <col min="4" max="4" width="21.625" style="3" customWidth="1"/>
    <col min="5" max="7" width="10.625" style="3" customWidth="1"/>
    <col min="8" max="8" width="16.625" style="3" customWidth="1"/>
    <col min="9" max="16367" width="9" style="4"/>
    <col min="16368" max="16384" width="9" style="5"/>
  </cols>
  <sheetData>
    <row r="1" ht="35" customHeight="1" spans="1:16367">
      <c r="A1" s="6" t="s">
        <v>0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" customHeight="1" spans="1:8">
      <c r="A3" s="7" t="s">
        <v>329</v>
      </c>
      <c r="B3" s="7"/>
      <c r="C3" s="7"/>
      <c r="D3" s="8"/>
      <c r="E3" s="8"/>
      <c r="F3" s="8"/>
      <c r="G3" s="8"/>
      <c r="H3" s="9" t="s">
        <v>3</v>
      </c>
    </row>
    <row r="4" s="2" customFormat="1" ht="42" customHeight="1" spans="1:8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ht="28.5" customHeight="1" spans="1:8">
      <c r="A5" s="13" t="s">
        <v>12</v>
      </c>
      <c r="B5" s="14">
        <v>7</v>
      </c>
      <c r="C5" s="20" t="s">
        <v>330</v>
      </c>
      <c r="D5" s="14" t="s">
        <v>331</v>
      </c>
      <c r="E5" s="22" t="str">
        <f>VLOOKUP(C5,[1]学前教育B!$F$1:$G$34,2,FALSE)</f>
        <v>78.31</v>
      </c>
      <c r="F5" s="15">
        <v>80.76</v>
      </c>
      <c r="G5" s="15">
        <f>F5*0.5+E5*0.5</f>
        <v>79.535</v>
      </c>
      <c r="H5" s="16" t="s">
        <v>15</v>
      </c>
    </row>
    <row r="6" ht="28.5" customHeight="1" spans="1:8">
      <c r="A6" s="13" t="s">
        <v>16</v>
      </c>
      <c r="B6" s="14">
        <v>18</v>
      </c>
      <c r="C6" s="20" t="s">
        <v>332</v>
      </c>
      <c r="D6" s="14" t="s">
        <v>333</v>
      </c>
      <c r="E6" s="22" t="str">
        <f>VLOOKUP(C6,[1]学前教育B!$F$1:$G$34,2,FALSE)</f>
        <v>71.41</v>
      </c>
      <c r="F6" s="15">
        <v>84.1</v>
      </c>
      <c r="G6" s="15">
        <f t="shared" ref="G6:G25" si="0">F6*0.5+E6*0.5</f>
        <v>77.755</v>
      </c>
      <c r="H6" s="16" t="s">
        <v>15</v>
      </c>
    </row>
    <row r="7" ht="28.5" customHeight="1" spans="1:8">
      <c r="A7" s="13" t="s">
        <v>19</v>
      </c>
      <c r="B7" s="14">
        <v>11</v>
      </c>
      <c r="C7" s="20" t="s">
        <v>334</v>
      </c>
      <c r="D7" s="14" t="s">
        <v>335</v>
      </c>
      <c r="E7" s="22" t="str">
        <f>VLOOKUP(C7,[1]学前教育B!$F$1:$G$34,2,FALSE)</f>
        <v>71.26</v>
      </c>
      <c r="F7" s="15">
        <v>83.24</v>
      </c>
      <c r="G7" s="15">
        <f t="shared" si="0"/>
        <v>77.25</v>
      </c>
      <c r="H7" s="16" t="s">
        <v>15</v>
      </c>
    </row>
    <row r="8" ht="28.5" customHeight="1" spans="1:8">
      <c r="A8" s="13" t="s">
        <v>22</v>
      </c>
      <c r="B8" s="14">
        <v>8</v>
      </c>
      <c r="C8" s="20" t="s">
        <v>336</v>
      </c>
      <c r="D8" s="14" t="s">
        <v>337</v>
      </c>
      <c r="E8" s="22" t="str">
        <f>VLOOKUP(C8,[1]学前教育B!$F$1:$G$34,2,FALSE)</f>
        <v>64.42</v>
      </c>
      <c r="F8" s="15">
        <v>88.3</v>
      </c>
      <c r="G8" s="15">
        <f t="shared" si="0"/>
        <v>76.36</v>
      </c>
      <c r="H8" s="16" t="s">
        <v>15</v>
      </c>
    </row>
    <row r="9" ht="28.5" customHeight="1" spans="1:8">
      <c r="A9" s="13" t="s">
        <v>25</v>
      </c>
      <c r="B9" s="14">
        <v>14</v>
      </c>
      <c r="C9" s="20" t="s">
        <v>338</v>
      </c>
      <c r="D9" s="14" t="s">
        <v>339</v>
      </c>
      <c r="E9" s="22" t="str">
        <f>VLOOKUP(C9,[1]学前教育B!$F$1:$G$34,2,FALSE)</f>
        <v>67.55</v>
      </c>
      <c r="F9" s="15">
        <v>84</v>
      </c>
      <c r="G9" s="15">
        <f t="shared" si="0"/>
        <v>75.775</v>
      </c>
      <c r="H9" s="16" t="s">
        <v>15</v>
      </c>
    </row>
    <row r="10" ht="28.5" customHeight="1" spans="1:8">
      <c r="A10" s="13" t="s">
        <v>28</v>
      </c>
      <c r="B10" s="14">
        <v>13</v>
      </c>
      <c r="C10" s="20" t="s">
        <v>340</v>
      </c>
      <c r="D10" s="14" t="s">
        <v>341</v>
      </c>
      <c r="E10" s="22" t="str">
        <f>VLOOKUP(C10,[1]学前教育B!$F$1:$G$34,2,FALSE)</f>
        <v>69.04</v>
      </c>
      <c r="F10" s="15">
        <v>82.44</v>
      </c>
      <c r="G10" s="15">
        <f t="shared" si="0"/>
        <v>75.74</v>
      </c>
      <c r="H10" s="16" t="s">
        <v>15</v>
      </c>
    </row>
    <row r="11" ht="28.5" customHeight="1" spans="1:8">
      <c r="A11" s="13" t="s">
        <v>31</v>
      </c>
      <c r="B11" s="14">
        <v>6</v>
      </c>
      <c r="C11" s="20" t="s">
        <v>342</v>
      </c>
      <c r="D11" s="14" t="s">
        <v>39</v>
      </c>
      <c r="E11" s="22" t="str">
        <f>VLOOKUP(C11,[1]学前教育B!$F$1:$G$34,2,FALSE)</f>
        <v>63.91</v>
      </c>
      <c r="F11" s="15">
        <v>84.84</v>
      </c>
      <c r="G11" s="15">
        <f t="shared" si="0"/>
        <v>74.375</v>
      </c>
      <c r="H11" s="16" t="s">
        <v>15</v>
      </c>
    </row>
    <row r="12" ht="28.5" customHeight="1" spans="1:8">
      <c r="A12" s="13" t="s">
        <v>34</v>
      </c>
      <c r="B12" s="14">
        <v>19</v>
      </c>
      <c r="C12" s="20" t="s">
        <v>343</v>
      </c>
      <c r="D12" s="14" t="s">
        <v>39</v>
      </c>
      <c r="E12" s="22" t="str">
        <f>VLOOKUP(C12,[1]学前教育B!$F$1:$G$34,2,FALSE)</f>
        <v>62.22</v>
      </c>
      <c r="F12" s="15">
        <v>85.83</v>
      </c>
      <c r="G12" s="15">
        <f t="shared" si="0"/>
        <v>74.025</v>
      </c>
      <c r="H12" s="16" t="s">
        <v>15</v>
      </c>
    </row>
    <row r="13" ht="28.5" customHeight="1" spans="1:8">
      <c r="A13" s="13" t="s">
        <v>37</v>
      </c>
      <c r="B13" s="14">
        <v>2</v>
      </c>
      <c r="C13" s="20" t="s">
        <v>344</v>
      </c>
      <c r="D13" s="14" t="s">
        <v>345</v>
      </c>
      <c r="E13" s="22" t="str">
        <f>VLOOKUP(C13,[1]学前教育B!$F$1:$G$34,2,FALSE)</f>
        <v>66.19</v>
      </c>
      <c r="F13" s="15">
        <v>81.3</v>
      </c>
      <c r="G13" s="15">
        <f t="shared" si="0"/>
        <v>73.745</v>
      </c>
      <c r="H13" s="16" t="s">
        <v>15</v>
      </c>
    </row>
    <row r="14" ht="28.5" customHeight="1" spans="1:8">
      <c r="A14" s="13" t="s">
        <v>40</v>
      </c>
      <c r="B14" s="14">
        <v>15</v>
      </c>
      <c r="C14" s="20" t="s">
        <v>346</v>
      </c>
      <c r="D14" s="14" t="s">
        <v>347</v>
      </c>
      <c r="E14" s="22" t="str">
        <f>VLOOKUP(C14,[1]学前教育B!$F$1:$G$34,2,FALSE)</f>
        <v>63.07</v>
      </c>
      <c r="F14" s="15">
        <v>84.34</v>
      </c>
      <c r="G14" s="15">
        <f t="shared" si="0"/>
        <v>73.705</v>
      </c>
      <c r="H14" s="16" t="s">
        <v>15</v>
      </c>
    </row>
    <row r="15" ht="28.5" customHeight="1" spans="1:8">
      <c r="A15" s="13" t="s">
        <v>43</v>
      </c>
      <c r="B15" s="14">
        <v>1</v>
      </c>
      <c r="C15" s="20" t="s">
        <v>348</v>
      </c>
      <c r="D15" s="14" t="s">
        <v>349</v>
      </c>
      <c r="E15" s="22" t="str">
        <f>VLOOKUP(C15,[1]学前教育B!$F$1:$G$34,2,FALSE)</f>
        <v>57.72</v>
      </c>
      <c r="F15" s="15">
        <v>87.88</v>
      </c>
      <c r="G15" s="15">
        <f t="shared" si="0"/>
        <v>72.8</v>
      </c>
      <c r="H15" s="16" t="s">
        <v>15</v>
      </c>
    </row>
    <row r="16" ht="28.5" customHeight="1" spans="1:8">
      <c r="A16" s="13" t="s">
        <v>46</v>
      </c>
      <c r="B16" s="14">
        <v>9</v>
      </c>
      <c r="C16" s="20" t="s">
        <v>350</v>
      </c>
      <c r="D16" s="14" t="s">
        <v>351</v>
      </c>
      <c r="E16" s="22" t="str">
        <f>VLOOKUP(C16,[1]学前教育B!$F$1:$G$34,2,FALSE)</f>
        <v>59.89</v>
      </c>
      <c r="F16" s="15">
        <v>84.95</v>
      </c>
      <c r="G16" s="15">
        <f t="shared" si="0"/>
        <v>72.42</v>
      </c>
      <c r="H16" s="16" t="s">
        <v>15</v>
      </c>
    </row>
    <row r="17" ht="28.5" customHeight="1" spans="1:8">
      <c r="A17" s="13" t="s">
        <v>49</v>
      </c>
      <c r="B17" s="14">
        <v>5</v>
      </c>
      <c r="C17" s="20" t="s">
        <v>352</v>
      </c>
      <c r="D17" s="14" t="s">
        <v>353</v>
      </c>
      <c r="E17" s="22" t="str">
        <f>VLOOKUP(C17,[1]学前教育B!$F$1:$G$34,2,FALSE)</f>
        <v>61.81</v>
      </c>
      <c r="F17" s="15">
        <v>82.82</v>
      </c>
      <c r="G17" s="15">
        <f t="shared" si="0"/>
        <v>72.315</v>
      </c>
      <c r="H17" s="16" t="s">
        <v>15</v>
      </c>
    </row>
    <row r="18" ht="28.5" customHeight="1" spans="1:8">
      <c r="A18" s="13" t="s">
        <v>52</v>
      </c>
      <c r="B18" s="14">
        <v>4</v>
      </c>
      <c r="C18" s="20" t="s">
        <v>354</v>
      </c>
      <c r="D18" s="14" t="s">
        <v>355</v>
      </c>
      <c r="E18" s="22" t="str">
        <f>VLOOKUP(C18,[1]学前教育B!$F$1:$G$34,2,FALSE)</f>
        <v>59.50</v>
      </c>
      <c r="F18" s="15">
        <v>84.92</v>
      </c>
      <c r="G18" s="15">
        <f t="shared" si="0"/>
        <v>72.21</v>
      </c>
      <c r="H18" s="16" t="s">
        <v>15</v>
      </c>
    </row>
    <row r="19" ht="28.5" customHeight="1" spans="1:8">
      <c r="A19" s="13" t="s">
        <v>55</v>
      </c>
      <c r="B19" s="14">
        <v>17</v>
      </c>
      <c r="C19" s="20" t="s">
        <v>356</v>
      </c>
      <c r="D19" s="14" t="s">
        <v>357</v>
      </c>
      <c r="E19" s="22" t="str">
        <f>VLOOKUP(C19,[1]学前教育B!$F$1:$G$34,2,FALSE)</f>
        <v>62.53</v>
      </c>
      <c r="F19" s="15">
        <v>80.54</v>
      </c>
      <c r="G19" s="15">
        <f t="shared" si="0"/>
        <v>71.535</v>
      </c>
      <c r="H19" s="16"/>
    </row>
    <row r="20" ht="28.5" customHeight="1" spans="1:8">
      <c r="A20" s="13" t="s">
        <v>58</v>
      </c>
      <c r="B20" s="14">
        <v>16</v>
      </c>
      <c r="C20" s="20" t="s">
        <v>358</v>
      </c>
      <c r="D20" s="14" t="s">
        <v>359</v>
      </c>
      <c r="E20" s="22" t="str">
        <f>VLOOKUP(C20,[1]学前教育B!$F$1:$G$34,2,FALSE)</f>
        <v>56.60</v>
      </c>
      <c r="F20" s="15">
        <v>83.94</v>
      </c>
      <c r="G20" s="15">
        <f t="shared" si="0"/>
        <v>70.27</v>
      </c>
      <c r="H20" s="16"/>
    </row>
    <row r="21" ht="28.5" customHeight="1" spans="1:8">
      <c r="A21" s="13" t="s">
        <v>61</v>
      </c>
      <c r="B21" s="14">
        <v>12</v>
      </c>
      <c r="C21" s="20" t="s">
        <v>360</v>
      </c>
      <c r="D21" s="14" t="s">
        <v>361</v>
      </c>
      <c r="E21" s="22" t="str">
        <f>VLOOKUP(C21,[1]学前教育B!$F$1:$G$34,2,FALSE)</f>
        <v>56.45</v>
      </c>
      <c r="F21" s="15">
        <v>83.91</v>
      </c>
      <c r="G21" s="15">
        <f t="shared" si="0"/>
        <v>70.18</v>
      </c>
      <c r="H21" s="16"/>
    </row>
    <row r="22" ht="28.5" customHeight="1" spans="1:8">
      <c r="A22" s="13" t="s">
        <v>64</v>
      </c>
      <c r="B22" s="14">
        <v>10</v>
      </c>
      <c r="C22" s="20" t="s">
        <v>362</v>
      </c>
      <c r="D22" s="14" t="s">
        <v>363</v>
      </c>
      <c r="E22" s="22" t="str">
        <f>VLOOKUP(C22,[1]学前教育B!$F$1:$G$34,2,FALSE)</f>
        <v>56.25</v>
      </c>
      <c r="F22" s="15">
        <v>83.86</v>
      </c>
      <c r="G22" s="15">
        <f t="shared" si="0"/>
        <v>70.055</v>
      </c>
      <c r="H22" s="16"/>
    </row>
    <row r="23" ht="28.5" customHeight="1" spans="1:8">
      <c r="A23" s="13" t="s">
        <v>67</v>
      </c>
      <c r="B23" s="14">
        <v>21</v>
      </c>
      <c r="C23" s="20" t="s">
        <v>360</v>
      </c>
      <c r="D23" s="14" t="s">
        <v>364</v>
      </c>
      <c r="E23" s="22" t="str">
        <f>VLOOKUP(C23,[1]学前教育B!$F$1:$G$34,2,FALSE)</f>
        <v>56.45</v>
      </c>
      <c r="F23" s="15">
        <v>82.63</v>
      </c>
      <c r="G23" s="15">
        <f t="shared" si="0"/>
        <v>69.54</v>
      </c>
      <c r="H23" s="16"/>
    </row>
    <row r="24" ht="28.5" customHeight="1" spans="1:8">
      <c r="A24" s="13" t="s">
        <v>70</v>
      </c>
      <c r="B24" s="14">
        <v>20</v>
      </c>
      <c r="C24" s="20" t="s">
        <v>365</v>
      </c>
      <c r="D24" s="14" t="s">
        <v>366</v>
      </c>
      <c r="E24" s="22" t="str">
        <f>VLOOKUP(C24,[1]学前教育B!$F$1:$G$34,2,FALSE)</f>
        <v>53.12</v>
      </c>
      <c r="F24" s="15">
        <v>81.23</v>
      </c>
      <c r="G24" s="15">
        <f t="shared" si="0"/>
        <v>67.175</v>
      </c>
      <c r="H24" s="16"/>
    </row>
    <row r="25" ht="28.5" customHeight="1" spans="1:8">
      <c r="A25" s="13" t="s">
        <v>73</v>
      </c>
      <c r="B25" s="14">
        <v>3</v>
      </c>
      <c r="C25" s="20" t="s">
        <v>367</v>
      </c>
      <c r="D25" s="14" t="s">
        <v>368</v>
      </c>
      <c r="E25" s="22" t="str">
        <f>VLOOKUP(C25,[1]学前教育B!$F$1:$G$34,2,FALSE)</f>
        <v>51.28</v>
      </c>
      <c r="F25" s="15">
        <v>82.86</v>
      </c>
      <c r="G25" s="15">
        <f t="shared" si="0"/>
        <v>67.07</v>
      </c>
      <c r="H25" s="16"/>
    </row>
    <row r="26" ht="28.5" customHeight="1" spans="1:8">
      <c r="A26" s="13" t="s">
        <v>76</v>
      </c>
      <c r="B26" s="14"/>
      <c r="C26" s="20" t="s">
        <v>369</v>
      </c>
      <c r="D26" s="14" t="s">
        <v>370</v>
      </c>
      <c r="E26" s="21" t="s">
        <v>371</v>
      </c>
      <c r="F26" s="14" t="s">
        <v>117</v>
      </c>
      <c r="G26" s="15"/>
      <c r="H26" s="16"/>
    </row>
    <row r="27" ht="28.5" customHeight="1" spans="1:8">
      <c r="A27" s="13" t="s">
        <v>79</v>
      </c>
      <c r="B27" s="14"/>
      <c r="C27" s="20" t="s">
        <v>372</v>
      </c>
      <c r="D27" s="14" t="s">
        <v>373</v>
      </c>
      <c r="E27" s="21" t="s">
        <v>374</v>
      </c>
      <c r="F27" s="14" t="s">
        <v>117</v>
      </c>
      <c r="G27" s="15"/>
      <c r="H27" s="16"/>
    </row>
    <row r="28" ht="28.5" customHeight="1" spans="1:8">
      <c r="A28" s="13" t="s">
        <v>82</v>
      </c>
      <c r="B28" s="14"/>
      <c r="C28" s="20" t="s">
        <v>375</v>
      </c>
      <c r="D28" s="14" t="s">
        <v>376</v>
      </c>
      <c r="E28" s="21" t="s">
        <v>377</v>
      </c>
      <c r="F28" s="14" t="s">
        <v>117</v>
      </c>
      <c r="G28" s="15"/>
      <c r="H28" s="16"/>
    </row>
    <row r="29" ht="28.5" customHeight="1" spans="1:8">
      <c r="A29" s="13" t="s">
        <v>85</v>
      </c>
      <c r="B29" s="14"/>
      <c r="C29" s="20" t="s">
        <v>378</v>
      </c>
      <c r="D29" s="14" t="s">
        <v>379</v>
      </c>
      <c r="E29" s="21" t="s">
        <v>380</v>
      </c>
      <c r="F29" s="14" t="s">
        <v>117</v>
      </c>
      <c r="G29" s="15"/>
      <c r="H29" s="16"/>
    </row>
    <row r="30" ht="28.5" customHeight="1" spans="1:8">
      <c r="A30" s="13" t="s">
        <v>88</v>
      </c>
      <c r="B30" s="14"/>
      <c r="C30" s="20" t="s">
        <v>381</v>
      </c>
      <c r="D30" s="14" t="s">
        <v>382</v>
      </c>
      <c r="E30" s="21" t="s">
        <v>383</v>
      </c>
      <c r="F30" s="14" t="s">
        <v>117</v>
      </c>
      <c r="G30" s="15"/>
      <c r="H30" s="16"/>
    </row>
    <row r="31" ht="28.5" customHeight="1" spans="1:8">
      <c r="A31" s="13" t="s">
        <v>91</v>
      </c>
      <c r="B31" s="14"/>
      <c r="C31" s="20" t="s">
        <v>384</v>
      </c>
      <c r="D31" s="14" t="s">
        <v>385</v>
      </c>
      <c r="E31" s="21" t="s">
        <v>386</v>
      </c>
      <c r="F31" s="14" t="s">
        <v>117</v>
      </c>
      <c r="G31" s="15"/>
      <c r="H31" s="16"/>
    </row>
    <row r="32" ht="28.5" customHeight="1" spans="1:8">
      <c r="A32" s="13" t="s">
        <v>94</v>
      </c>
      <c r="B32" s="14"/>
      <c r="C32" s="20" t="s">
        <v>387</v>
      </c>
      <c r="D32" s="14" t="s">
        <v>388</v>
      </c>
      <c r="E32" s="21" t="s">
        <v>389</v>
      </c>
      <c r="F32" s="14" t="s">
        <v>117</v>
      </c>
      <c r="G32" s="15"/>
      <c r="H32" s="16"/>
    </row>
    <row r="33" ht="28.5" customHeight="1" spans="1:8">
      <c r="A33" s="13" t="s">
        <v>97</v>
      </c>
      <c r="B33" s="14"/>
      <c r="C33" s="20" t="s">
        <v>390</v>
      </c>
      <c r="D33" s="14" t="s">
        <v>391</v>
      </c>
      <c r="E33" s="21" t="s">
        <v>392</v>
      </c>
      <c r="F33" s="14" t="s">
        <v>117</v>
      </c>
      <c r="G33" s="15"/>
      <c r="H33" s="16"/>
    </row>
    <row r="34" ht="28.5" customHeight="1" spans="1:8">
      <c r="A34" s="13" t="s">
        <v>99</v>
      </c>
      <c r="B34" s="14"/>
      <c r="C34" s="20" t="s">
        <v>393</v>
      </c>
      <c r="D34" s="14" t="s">
        <v>394</v>
      </c>
      <c r="E34" s="21" t="s">
        <v>395</v>
      </c>
      <c r="F34" s="14" t="s">
        <v>117</v>
      </c>
      <c r="G34" s="15"/>
      <c r="H34" s="16"/>
    </row>
    <row r="35" ht="28.5" customHeight="1" spans="1:8">
      <c r="A35" s="13" t="s">
        <v>102</v>
      </c>
      <c r="B35" s="14"/>
      <c r="C35" s="20" t="s">
        <v>396</v>
      </c>
      <c r="D35" s="14" t="s">
        <v>397</v>
      </c>
      <c r="E35" s="21" t="s">
        <v>398</v>
      </c>
      <c r="F35" s="14" t="s">
        <v>117</v>
      </c>
      <c r="G35" s="15"/>
      <c r="H35" s="16"/>
    </row>
    <row r="36" ht="28.5" customHeight="1" spans="1:8">
      <c r="A36" s="13" t="s">
        <v>105</v>
      </c>
      <c r="B36" s="14"/>
      <c r="C36" s="20" t="s">
        <v>178</v>
      </c>
      <c r="D36" s="14" t="s">
        <v>179</v>
      </c>
      <c r="E36" s="21" t="s">
        <v>399</v>
      </c>
      <c r="F36" s="14" t="s">
        <v>117</v>
      </c>
      <c r="G36" s="15"/>
      <c r="H36" s="16"/>
    </row>
    <row r="37" ht="28.5" customHeight="1" spans="1:8">
      <c r="A37" s="13" t="s">
        <v>108</v>
      </c>
      <c r="B37" s="14"/>
      <c r="C37" s="20" t="s">
        <v>400</v>
      </c>
      <c r="D37" s="14" t="s">
        <v>401</v>
      </c>
      <c r="E37" s="21" t="s">
        <v>402</v>
      </c>
      <c r="F37" s="14" t="s">
        <v>117</v>
      </c>
      <c r="G37" s="15"/>
      <c r="H37" s="16"/>
    </row>
    <row r="38" ht="28.5" customHeight="1" spans="1:8">
      <c r="A38" s="13" t="s">
        <v>111</v>
      </c>
      <c r="B38" s="14"/>
      <c r="C38" s="20" t="s">
        <v>403</v>
      </c>
      <c r="D38" s="14" t="s">
        <v>404</v>
      </c>
      <c r="E38" s="21" t="s">
        <v>405</v>
      </c>
      <c r="F38" s="14" t="s">
        <v>117</v>
      </c>
      <c r="G38" s="15"/>
      <c r="H38" s="16"/>
    </row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</sheetData>
  <mergeCells count="3">
    <mergeCell ref="A1:H1"/>
    <mergeCell ref="A2:H2"/>
    <mergeCell ref="A3:C3"/>
  </mergeCells>
  <printOptions horizontalCentered="1"/>
  <pageMargins left="0.393055555555556" right="0.393055555555556" top="0.984027777777778" bottom="0.747916666666667" header="0.507638888888889" footer="0.2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小学语文</vt:lpstr>
      <vt:lpstr>小学数学</vt:lpstr>
      <vt:lpstr>小学英语</vt:lpstr>
      <vt:lpstr>小学音乐</vt:lpstr>
      <vt:lpstr>小学体育</vt:lpstr>
      <vt:lpstr>学前教育A</vt:lpstr>
      <vt:lpstr>学前教育B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清泉煮茶</cp:lastModifiedBy>
  <dcterms:created xsi:type="dcterms:W3CDTF">2020-07-23T02:08:00Z</dcterms:created>
  <dcterms:modified xsi:type="dcterms:W3CDTF">2020-09-26T11:19:38Z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