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Sheet1!$A$2:$X$8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<sst xmlns="http://schemas.openxmlformats.org/spreadsheetml/2006/main" count="47" uniqueCount="34">
  <si>
    <t>恩施州工人文化宫2020年考试公开招聘工作人员面试人员名单</t>
  </si>
  <si>
    <t>序号</t>
  </si>
  <si>
    <t>姓名</t>
  </si>
  <si>
    <t>准考证号</t>
  </si>
  <si>
    <t>报考部门代码</t>
  </si>
  <si>
    <t>报考职位代码</t>
  </si>
  <si>
    <t>报考部门名称</t>
  </si>
  <si>
    <t>报考职位名称</t>
  </si>
  <si>
    <t>招考比例</t>
  </si>
  <si>
    <t>人数</t>
  </si>
  <si>
    <t>职测分数</t>
  </si>
  <si>
    <t>综合分数</t>
  </si>
  <si>
    <t>笔试总分</t>
  </si>
  <si>
    <t>笔试总分折算后</t>
  </si>
  <si>
    <t>加分</t>
  </si>
  <si>
    <t>加分后总分</t>
  </si>
  <si>
    <t>成绩排名</t>
  </si>
  <si>
    <t>汤婧</t>
  </si>
  <si>
    <t>1142280800911</t>
  </si>
  <si>
    <t>14228001009014</t>
  </si>
  <si>
    <t>14228001009014001</t>
  </si>
  <si>
    <t>1:3</t>
  </si>
  <si>
    <t>牟金玉</t>
  </si>
  <si>
    <t>1142280800815</t>
  </si>
  <si>
    <t>陈健</t>
  </si>
  <si>
    <t>1142280804816</t>
  </si>
  <si>
    <t>'14228001009014</t>
  </si>
  <si>
    <t>柯贤琴</t>
  </si>
  <si>
    <t>2142280301722</t>
  </si>
  <si>
    <t>14228001009014002</t>
  </si>
  <si>
    <t>王光梅</t>
  </si>
  <si>
    <t>2142280304509</t>
  </si>
  <si>
    <t>黄萌</t>
  </si>
  <si>
    <t>2142280304705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</si>
</sst>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rgb="FF333333"/>
      <name val="方正小标宋简体"/>
      <charset val="134"/>
    </font>
    <font>
      <sz val="22"/>
      <color rgb="FF333333"/>
      <name val="方正小标宋简体"/>
      <charset val="134"/>
    </font>
    <font>
      <sz val="9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 quotePrefix="1">
      <alignment horizontal="center"/>
    </xf>
    <xf numFmtId="0" fontId="1" fillId="0" borderId="0" xfId="0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2.%20&#20844;&#24320;&#25307;&#32856;\1.%20&#32771;&#35797;&#25307;&#32856;\11.%20&#31508;&#35797;&#25104;&#32489;\2.%20&#25490;&#25104;&#32489;&#21152;&#20998;&#25968;&#25454;\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workbookViewId="0">
      <selection activeCell="E13" sqref="E13"/>
    </sheetView>
  </sheetViews>
  <sheetFormatPr defaultColWidth="9" defaultRowHeight="13.5" outlineLevelRow="7"/>
  <cols>
    <col min="1" max="1" width="5.375" customWidth="1"/>
    <col min="2" max="2" width="9" style="3"/>
    <col min="3" max="3" width="13.375" style="3" customWidth="1"/>
    <col min="4" max="4" width="16.375" style="3" customWidth="1"/>
    <col min="5" max="5" width="17.375" style="3" customWidth="1"/>
    <col min="6" max="6" width="28.375" style="3" customWidth="1"/>
    <col min="7" max="7" width="13.625" style="3" customWidth="1"/>
    <col min="8" max="8" width="7" style="4" customWidth="1"/>
    <col min="9" max="9" width="5.125" style="3" customWidth="1"/>
    <col min="10" max="12" width="9" style="3"/>
    <col min="13" max="13" width="11.125" style="5"/>
    <col min="14" max="14" width="4.25" style="3" customWidth="1"/>
    <col min="15" max="15" width="7.875" style="5" customWidth="1"/>
    <col min="16" max="16" width="5" style="3" customWidth="1"/>
  </cols>
  <sheetData>
    <row r="1" ht="30.95" customHeight="1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ht="24.95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4" t="s">
        <v>13</v>
      </c>
      <c r="N2" s="8" t="s">
        <v>14</v>
      </c>
      <c r="O2" s="14" t="s">
        <v>15</v>
      </c>
      <c r="P2" s="8" t="s">
        <v>16</v>
      </c>
    </row>
    <row r="3" s="2" customFormat="1" spans="1:16">
      <c r="A3" s="10">
        <v>1</v>
      </c>
      <c r="B3" s="17" t="s">
        <v>17</v>
      </c>
      <c r="C3" s="17" t="s">
        <v>18</v>
      </c>
      <c r="D3" s="17" t="s">
        <v>19</v>
      </c>
      <c r="E3" s="17" t="s">
        <v>20</v>
      </c>
      <c r="F3" s="11" t="str">
        <f>VLOOKUP(E3,[1]Sheet1!$C$4:$E$545,2,0)</f>
        <v>恩施州工人文化宫</v>
      </c>
      <c r="G3" s="11" t="str">
        <f>VLOOKUP(E3,[1]Sheet1!$C$4:$E$545,3,0)</f>
        <v>办公室工作人员</v>
      </c>
      <c r="H3" s="12" t="s">
        <v>21</v>
      </c>
      <c r="I3" s="15">
        <v>1</v>
      </c>
      <c r="J3" s="11">
        <v>103</v>
      </c>
      <c r="K3" s="11">
        <v>113.5</v>
      </c>
      <c r="L3" s="11">
        <v>216.5</v>
      </c>
      <c r="M3" s="16">
        <v>72.1666666666667</v>
      </c>
      <c r="N3" s="15"/>
      <c r="O3" s="16">
        <v>72.1666666666667</v>
      </c>
      <c r="P3" s="15">
        <v>1</v>
      </c>
    </row>
    <row r="4" s="2" customFormat="1" spans="1:16">
      <c r="A4" s="10">
        <v>2</v>
      </c>
      <c r="B4" s="17" t="s">
        <v>22</v>
      </c>
      <c r="C4" s="17" t="s">
        <v>23</v>
      </c>
      <c r="D4" s="17" t="s">
        <v>19</v>
      </c>
      <c r="E4" s="17" t="s">
        <v>20</v>
      </c>
      <c r="F4" s="11" t="str">
        <f>VLOOKUP(E4,[1]Sheet1!$C$4:$E$545,2,0)</f>
        <v>恩施州工人文化宫</v>
      </c>
      <c r="G4" s="11" t="str">
        <f>VLOOKUP(E4,[1]Sheet1!$C$4:$E$545,3,0)</f>
        <v>办公室工作人员</v>
      </c>
      <c r="H4" s="12" t="s">
        <v>21</v>
      </c>
      <c r="I4" s="15">
        <v>1</v>
      </c>
      <c r="J4" s="11">
        <v>93</v>
      </c>
      <c r="K4" s="11">
        <v>114</v>
      </c>
      <c r="L4" s="11">
        <v>207</v>
      </c>
      <c r="M4" s="16">
        <v>69</v>
      </c>
      <c r="N4" s="15"/>
      <c r="O4" s="16">
        <v>69</v>
      </c>
      <c r="P4" s="15">
        <v>2</v>
      </c>
    </row>
    <row r="5" s="2" customFormat="1" spans="1:16">
      <c r="A5" s="10">
        <v>3</v>
      </c>
      <c r="B5" s="18" t="s">
        <v>24</v>
      </c>
      <c r="C5" s="17" t="s">
        <v>25</v>
      </c>
      <c r="D5" s="17" t="s">
        <v>26</v>
      </c>
      <c r="E5" s="17" t="s">
        <v>20</v>
      </c>
      <c r="F5" s="11" t="str">
        <f>VLOOKUP(E5,[1]Sheet1!$C$4:$E$545,2,0)</f>
        <v>恩施州工人文化宫</v>
      </c>
      <c r="G5" s="11" t="str">
        <f>VLOOKUP(E5,[1]Sheet1!$C$4:$E$545,3,0)</f>
        <v>办公室工作人员</v>
      </c>
      <c r="H5" s="12" t="s">
        <v>21</v>
      </c>
      <c r="I5" s="15">
        <v>1</v>
      </c>
      <c r="J5" s="11">
        <v>99.5</v>
      </c>
      <c r="K5" s="11">
        <v>81</v>
      </c>
      <c r="L5" s="11">
        <v>180.5</v>
      </c>
      <c r="M5" s="11">
        <v>60.1666666666667</v>
      </c>
      <c r="N5" s="11">
        <v>5</v>
      </c>
      <c r="O5" s="11">
        <v>65.1666666666667</v>
      </c>
      <c r="P5" s="11">
        <v>3</v>
      </c>
    </row>
    <row r="6" s="2" customFormat="1" spans="1:16">
      <c r="A6" s="10">
        <v>1</v>
      </c>
      <c r="B6" s="17" t="s">
        <v>27</v>
      </c>
      <c r="C6" s="17" t="s">
        <v>28</v>
      </c>
      <c r="D6" s="17" t="s">
        <v>19</v>
      </c>
      <c r="E6" s="17" t="s">
        <v>29</v>
      </c>
      <c r="F6" s="11" t="str">
        <f>VLOOKUP(E6,[1]Sheet1!$C$4:$E$545,2,0)</f>
        <v>恩施州工人文化宫</v>
      </c>
      <c r="G6" s="11" t="str">
        <f>VLOOKUP(E6,[1]Sheet1!$C$4:$E$545,3,0)</f>
        <v>办公室工作人员</v>
      </c>
      <c r="H6" s="12" t="s">
        <v>21</v>
      </c>
      <c r="I6" s="15">
        <v>1</v>
      </c>
      <c r="J6" s="11">
        <v>92.5</v>
      </c>
      <c r="K6" s="11">
        <v>110.5</v>
      </c>
      <c r="L6" s="11">
        <v>203</v>
      </c>
      <c r="M6" s="16">
        <v>67.6666666666667</v>
      </c>
      <c r="N6" s="15">
        <v>5</v>
      </c>
      <c r="O6" s="16">
        <v>72.6666666666667</v>
      </c>
      <c r="P6" s="15">
        <v>1</v>
      </c>
    </row>
    <row r="7" s="2" customFormat="1" spans="1:16">
      <c r="A7" s="10">
        <v>2</v>
      </c>
      <c r="B7" s="17" t="s">
        <v>30</v>
      </c>
      <c r="C7" s="17" t="s">
        <v>31</v>
      </c>
      <c r="D7" s="17" t="s">
        <v>19</v>
      </c>
      <c r="E7" s="17" t="s">
        <v>29</v>
      </c>
      <c r="F7" s="11" t="str">
        <f>VLOOKUP(E7,[1]Sheet1!$C$4:$E$545,2,0)</f>
        <v>恩施州工人文化宫</v>
      </c>
      <c r="G7" s="11" t="str">
        <f>VLOOKUP(E7,[1]Sheet1!$C$4:$E$545,3,0)</f>
        <v>办公室工作人员</v>
      </c>
      <c r="H7" s="12" t="s">
        <v>21</v>
      </c>
      <c r="I7" s="15">
        <v>1</v>
      </c>
      <c r="J7" s="11">
        <v>90</v>
      </c>
      <c r="K7" s="11">
        <v>119</v>
      </c>
      <c r="L7" s="11">
        <v>209</v>
      </c>
      <c r="M7" s="16">
        <v>69.6666666666667</v>
      </c>
      <c r="N7" s="15"/>
      <c r="O7" s="16">
        <v>69.6666666666667</v>
      </c>
      <c r="P7" s="15">
        <v>2</v>
      </c>
    </row>
    <row r="8" s="2" customFormat="1" spans="1:16">
      <c r="A8" s="10">
        <v>3</v>
      </c>
      <c r="B8" s="17" t="s">
        <v>32</v>
      </c>
      <c r="C8" s="17" t="s">
        <v>33</v>
      </c>
      <c r="D8" s="17" t="s">
        <v>19</v>
      </c>
      <c r="E8" s="17" t="s">
        <v>29</v>
      </c>
      <c r="F8" s="11" t="str">
        <f>VLOOKUP(E8,[1]Sheet1!$C$4:$E$545,2,0)</f>
        <v>恩施州工人文化宫</v>
      </c>
      <c r="G8" s="11" t="str">
        <f>VLOOKUP(E8,[1]Sheet1!$C$4:$E$545,3,0)</f>
        <v>办公室工作人员</v>
      </c>
      <c r="H8" s="12" t="s">
        <v>21</v>
      </c>
      <c r="I8" s="15">
        <v>1</v>
      </c>
      <c r="J8" s="11">
        <v>88</v>
      </c>
      <c r="K8" s="11">
        <v>114</v>
      </c>
      <c r="L8" s="11">
        <v>202</v>
      </c>
      <c r="M8" s="16">
        <v>67.3333333333333</v>
      </c>
      <c r="N8" s="15"/>
      <c r="O8" s="16">
        <v>67.3333333333333</v>
      </c>
      <c r="P8" s="15">
        <v>3</v>
      </c>
    </row>
  </sheetData>
  <mergeCells count="1">
    <mergeCell ref="A1:P1"/>
  </mergeCells>
  <pageMargins left="0.314583333333333" right="0.275" top="0.354166666666667" bottom="0.354166666666667" header="0.196527777777778" footer="0.0784722222222222"/>
  <pageSetup paperSize="9" scale="84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2020-08-27T09:09:00Z</dcterms:created>
  <dcterms:modified xsi:type="dcterms:W3CDTF">2020-09-17T09:53:16Z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