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56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Sheet1!$A$2:$I$61</definedName>
  </definedNames>
  <calcPr calcId="144525"/>
</workbook>
</file>

<file path=xl/sharedStrings.xml><?xml version="1.0" encoding="utf-8"?>
<sst xmlns="http://schemas.openxmlformats.org/spreadsheetml/2006/main" count="253" uniqueCount="145">
  <si>
    <t>贵阳市观山湖区面向双轨制教师定向招聘2020年公开招聘中小学、幼儿园教学人员试教成绩及总成绩</t>
  </si>
  <si>
    <t>序号</t>
  </si>
  <si>
    <t>姓名</t>
  </si>
  <si>
    <t>准考证号</t>
  </si>
  <si>
    <t>报考学校</t>
  </si>
  <si>
    <t>报考岗位</t>
  </si>
  <si>
    <t>笔试分数</t>
  </si>
  <si>
    <t>面试分数</t>
  </si>
  <si>
    <t>折合后总成绩</t>
  </si>
  <si>
    <t>备注</t>
  </si>
  <si>
    <t>陆巧妮</t>
  </si>
  <si>
    <t>20200219</t>
  </si>
  <si>
    <t>观山湖区华润小学</t>
  </si>
  <si>
    <t>小学语文教师</t>
  </si>
  <si>
    <t>苟大莉</t>
  </si>
  <si>
    <t>20200112</t>
  </si>
  <si>
    <t>杨泺霖</t>
  </si>
  <si>
    <t>20200419</t>
  </si>
  <si>
    <t>周雪雯</t>
  </si>
  <si>
    <t>20200518</t>
  </si>
  <si>
    <t>杨春丽</t>
  </si>
  <si>
    <t>20200423</t>
  </si>
  <si>
    <t>试教缺考</t>
  </si>
  <si>
    <t>周松霖</t>
  </si>
  <si>
    <t>20200517</t>
  </si>
  <si>
    <t>徐万媛</t>
  </si>
  <si>
    <t>20200413</t>
  </si>
  <si>
    <t>观山湖区会展城小学</t>
  </si>
  <si>
    <t>龙柳竹</t>
  </si>
  <si>
    <t>20200212</t>
  </si>
  <si>
    <t>王爽</t>
  </si>
  <si>
    <t>20200329</t>
  </si>
  <si>
    <t>夏舜</t>
  </si>
  <si>
    <t>20200406</t>
  </si>
  <si>
    <t>胡雪</t>
  </si>
  <si>
    <t>20200117</t>
  </si>
  <si>
    <t>宋文玉</t>
  </si>
  <si>
    <t>20200307</t>
  </si>
  <si>
    <t>张志华</t>
  </si>
  <si>
    <t>20200513</t>
  </si>
  <si>
    <t>观山湖区外国语实验中学（西南上城分校小学部）</t>
  </si>
  <si>
    <t>龙微</t>
  </si>
  <si>
    <t>20200213</t>
  </si>
  <si>
    <t>郭树珊</t>
  </si>
  <si>
    <t>20200114</t>
  </si>
  <si>
    <t>龙友梅</t>
  </si>
  <si>
    <t>20200214</t>
  </si>
  <si>
    <t>小学语文老师</t>
  </si>
  <si>
    <t>魏薇</t>
  </si>
  <si>
    <t>20200403</t>
  </si>
  <si>
    <t>唐丽敏</t>
  </si>
  <si>
    <t>20200312</t>
  </si>
  <si>
    <t>陈琦</t>
  </si>
  <si>
    <t>20200108</t>
  </si>
  <si>
    <t>观山湖区世纪城小学</t>
  </si>
  <si>
    <t>小学数学教师</t>
  </si>
  <si>
    <t>朱静</t>
  </si>
  <si>
    <t>20200520</t>
  </si>
  <si>
    <t>周高荣</t>
  </si>
  <si>
    <t>20200514</t>
  </si>
  <si>
    <t>陈霞</t>
  </si>
  <si>
    <t>20200109</t>
  </si>
  <si>
    <t>黄伟</t>
  </si>
  <si>
    <t>20200119</t>
  </si>
  <si>
    <t>苏应琴</t>
  </si>
  <si>
    <t>20200308</t>
  </si>
  <si>
    <t>易晓雪</t>
  </si>
  <si>
    <t>20200428</t>
  </si>
  <si>
    <t>观山湖区会展城第二中学</t>
  </si>
  <si>
    <t>初中数学教师</t>
  </si>
  <si>
    <t>陈婕</t>
  </si>
  <si>
    <t>20200105</t>
  </si>
  <si>
    <t>廖丽娟</t>
  </si>
  <si>
    <t>20200203</t>
  </si>
  <si>
    <t>吴泽孝</t>
  </si>
  <si>
    <t>20200405</t>
  </si>
  <si>
    <t>梁标</t>
  </si>
  <si>
    <t>20200201</t>
  </si>
  <si>
    <t>李靖</t>
  </si>
  <si>
    <t>20200125</t>
  </si>
  <si>
    <t>观山湖区上枧小学</t>
  </si>
  <si>
    <t>小学英语教师</t>
  </si>
  <si>
    <t>王贵兰</t>
  </si>
  <si>
    <t>20200323</t>
  </si>
  <si>
    <t>梅颖</t>
  </si>
  <si>
    <t>20200225</t>
  </si>
  <si>
    <t>王媛</t>
  </si>
  <si>
    <t>20200401</t>
  </si>
  <si>
    <t>王方</t>
  </si>
  <si>
    <t>20200322</t>
  </si>
  <si>
    <t>钱漆</t>
  </si>
  <si>
    <t>20200304</t>
  </si>
  <si>
    <t>罗万春</t>
  </si>
  <si>
    <t>20200224</t>
  </si>
  <si>
    <t>观山湖区第二幼儿园</t>
  </si>
  <si>
    <t>幼儿园教师</t>
  </si>
  <si>
    <t>曾凡花</t>
  </si>
  <si>
    <t>20200104</t>
  </si>
  <si>
    <t>李杨杨</t>
  </si>
  <si>
    <t>20200129</t>
  </si>
  <si>
    <t>谢至文</t>
  </si>
  <si>
    <t>20200410</t>
  </si>
  <si>
    <t>周钰婷</t>
  </si>
  <si>
    <t>20200519</t>
  </si>
  <si>
    <t>崔淑悦</t>
  </si>
  <si>
    <t>20200110</t>
  </si>
  <si>
    <t>陆珍孟</t>
  </si>
  <si>
    <t>20200220</t>
  </si>
  <si>
    <t>朱秋芳</t>
  </si>
  <si>
    <t>20200521</t>
  </si>
  <si>
    <t>赖露瑶</t>
  </si>
  <si>
    <t>20200122</t>
  </si>
  <si>
    <t>孙建婷</t>
  </si>
  <si>
    <t>20200309</t>
  </si>
  <si>
    <t>王梨</t>
  </si>
  <si>
    <t>20200327</t>
  </si>
  <si>
    <t>王江雨</t>
  </si>
  <si>
    <t>20200324</t>
  </si>
  <si>
    <t>陈凌云</t>
  </si>
  <si>
    <t>20200106</t>
  </si>
  <si>
    <t>观山湖区第三十七幼儿园（铭廷幼儿园）</t>
  </si>
  <si>
    <t>李小霞</t>
  </si>
  <si>
    <t>20200128</t>
  </si>
  <si>
    <t>幼儿园老师</t>
  </si>
  <si>
    <t>李静然</t>
  </si>
  <si>
    <t>20200126</t>
  </si>
  <si>
    <t>刘芳</t>
  </si>
  <si>
    <t>20200207</t>
  </si>
  <si>
    <t>余雪</t>
  </si>
  <si>
    <t>20200430</t>
  </si>
  <si>
    <t>田甜</t>
  </si>
  <si>
    <t>20200315</t>
  </si>
  <si>
    <t>蔡永</t>
  </si>
  <si>
    <t>20200103</t>
  </si>
  <si>
    <t>观山湖区第三幼儿园</t>
  </si>
  <si>
    <t>蒋慧</t>
  </si>
  <si>
    <t>20200121</t>
  </si>
  <si>
    <t>翟雪</t>
  </si>
  <si>
    <t>20200503</t>
  </si>
  <si>
    <t>邵凤兰</t>
  </si>
  <si>
    <t>20200306</t>
  </si>
  <si>
    <t>杨再旭</t>
  </si>
  <si>
    <t>20200424</t>
  </si>
  <si>
    <t>周静</t>
  </si>
  <si>
    <t>20200515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</si>
</sst>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indexed="8"/>
      <name val="等线"/>
      <charset val="134"/>
    </font>
    <font>
      <sz val="18"/>
      <color indexed="8"/>
      <name val="等线"/>
      <charset val="134"/>
    </font>
    <font>
      <sz val="10"/>
      <color indexed="8"/>
      <name val="等线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5266;&#23665;&#28246;&#21306;&#23450;&#21521;&#21452;&#36712;&#21046;&#20844;&#24320;&#25307;&#32856;&#25945;&#23398;&#20154;&#21592;&#31508;&#35797;&#25104;&#32489;(&#25346;&#32593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观山湖合并成绩_0818"/>
    </sheetNames>
    <sheetDataSet>
      <sheetData sheetId="0" refreshError="1">
        <row r="3">
          <cell r="B3" t="str">
            <v>20200101</v>
          </cell>
          <cell r="C3" t="str">
            <v>缺考</v>
          </cell>
        </row>
        <row r="4">
          <cell r="B4" t="str">
            <v>20200102</v>
          </cell>
          <cell r="C4">
            <v>101</v>
          </cell>
        </row>
        <row r="5">
          <cell r="B5" t="str">
            <v>20200103</v>
          </cell>
          <cell r="C5">
            <v>123.5</v>
          </cell>
        </row>
        <row r="6">
          <cell r="B6" t="str">
            <v>20200104</v>
          </cell>
          <cell r="C6">
            <v>119</v>
          </cell>
        </row>
        <row r="7">
          <cell r="B7" t="str">
            <v>20200105</v>
          </cell>
          <cell r="C7">
            <v>116</v>
          </cell>
        </row>
        <row r="8">
          <cell r="B8" t="str">
            <v>20200106</v>
          </cell>
          <cell r="C8">
            <v>120.5</v>
          </cell>
        </row>
        <row r="9">
          <cell r="B9" t="str">
            <v>20200107</v>
          </cell>
          <cell r="C9">
            <v>110</v>
          </cell>
        </row>
        <row r="10">
          <cell r="B10" t="str">
            <v>20200108</v>
          </cell>
          <cell r="C10">
            <v>118.5</v>
          </cell>
        </row>
        <row r="11">
          <cell r="B11" t="str">
            <v>20200109</v>
          </cell>
          <cell r="C11">
            <v>111</v>
          </cell>
        </row>
        <row r="12">
          <cell r="B12" t="str">
            <v>20200110</v>
          </cell>
          <cell r="C12">
            <v>111</v>
          </cell>
        </row>
        <row r="13">
          <cell r="B13" t="str">
            <v>20200111</v>
          </cell>
          <cell r="C13" t="str">
            <v>缺考</v>
          </cell>
        </row>
        <row r="14">
          <cell r="B14" t="str">
            <v>20200112</v>
          </cell>
          <cell r="C14">
            <v>116.5</v>
          </cell>
        </row>
        <row r="15">
          <cell r="B15" t="str">
            <v>20200113</v>
          </cell>
          <cell r="C15">
            <v>86.5</v>
          </cell>
        </row>
        <row r="16">
          <cell r="B16" t="str">
            <v>20200114</v>
          </cell>
          <cell r="C16">
            <v>115</v>
          </cell>
        </row>
        <row r="17">
          <cell r="B17" t="str">
            <v>20200115</v>
          </cell>
          <cell r="C17">
            <v>0</v>
          </cell>
        </row>
        <row r="18">
          <cell r="B18" t="str">
            <v>20200116</v>
          </cell>
          <cell r="C18">
            <v>109</v>
          </cell>
        </row>
        <row r="19">
          <cell r="B19" t="str">
            <v>20200117</v>
          </cell>
          <cell r="C19">
            <v>109</v>
          </cell>
        </row>
        <row r="20">
          <cell r="B20" t="str">
            <v>20200118</v>
          </cell>
          <cell r="C20">
            <v>101.5</v>
          </cell>
        </row>
        <row r="21">
          <cell r="B21" t="str">
            <v>20200119</v>
          </cell>
          <cell r="C21">
            <v>105</v>
          </cell>
        </row>
        <row r="22">
          <cell r="B22" t="str">
            <v>20200120</v>
          </cell>
          <cell r="C22">
            <v>106.5</v>
          </cell>
        </row>
        <row r="23">
          <cell r="B23" t="str">
            <v>20200121</v>
          </cell>
          <cell r="C23">
            <v>117</v>
          </cell>
        </row>
        <row r="24">
          <cell r="B24" t="str">
            <v>20200122</v>
          </cell>
          <cell r="C24">
            <v>106</v>
          </cell>
        </row>
        <row r="25">
          <cell r="B25" t="str">
            <v>20200123</v>
          </cell>
          <cell r="C25">
            <v>90</v>
          </cell>
        </row>
        <row r="26">
          <cell r="B26" t="str">
            <v>20200124</v>
          </cell>
          <cell r="C26">
            <v>101.5</v>
          </cell>
        </row>
        <row r="27">
          <cell r="B27" t="str">
            <v>20200125</v>
          </cell>
          <cell r="C27">
            <v>116.5</v>
          </cell>
        </row>
        <row r="28">
          <cell r="B28" t="str">
            <v>20200126</v>
          </cell>
          <cell r="C28">
            <v>111.5</v>
          </cell>
        </row>
        <row r="29">
          <cell r="B29" t="str">
            <v>20200127</v>
          </cell>
          <cell r="C29">
            <v>103.5</v>
          </cell>
        </row>
        <row r="30">
          <cell r="B30" t="str">
            <v>20200128</v>
          </cell>
          <cell r="C30">
            <v>113</v>
          </cell>
        </row>
        <row r="31">
          <cell r="B31" t="str">
            <v>20200129</v>
          </cell>
          <cell r="C31">
            <v>114</v>
          </cell>
        </row>
        <row r="32">
          <cell r="B32" t="str">
            <v>20200130</v>
          </cell>
          <cell r="C32">
            <v>97.5</v>
          </cell>
        </row>
        <row r="33">
          <cell r="B33" t="str">
            <v>20200201</v>
          </cell>
          <cell r="C33">
            <v>98</v>
          </cell>
        </row>
        <row r="34">
          <cell r="B34" t="str">
            <v>20200202</v>
          </cell>
          <cell r="C34">
            <v>97.5</v>
          </cell>
        </row>
        <row r="35">
          <cell r="B35" t="str">
            <v>20200203</v>
          </cell>
          <cell r="C35">
            <v>105.5</v>
          </cell>
        </row>
        <row r="36">
          <cell r="B36" t="str">
            <v>20200204</v>
          </cell>
          <cell r="C36">
            <v>104</v>
          </cell>
        </row>
        <row r="37">
          <cell r="B37" t="str">
            <v>20200205</v>
          </cell>
          <cell r="C37">
            <v>95</v>
          </cell>
        </row>
        <row r="38">
          <cell r="B38" t="str">
            <v>20200206</v>
          </cell>
          <cell r="C38">
            <v>109.5</v>
          </cell>
        </row>
        <row r="39">
          <cell r="B39" t="str">
            <v>20200207</v>
          </cell>
          <cell r="C39">
            <v>109.5</v>
          </cell>
        </row>
        <row r="40">
          <cell r="B40" t="str">
            <v>20200208</v>
          </cell>
          <cell r="C40">
            <v>111.5</v>
          </cell>
        </row>
        <row r="41">
          <cell r="B41" t="str">
            <v>20200209</v>
          </cell>
          <cell r="C41">
            <v>99.5</v>
          </cell>
        </row>
        <row r="42">
          <cell r="B42" t="str">
            <v>20200210</v>
          </cell>
          <cell r="C42">
            <v>92</v>
          </cell>
        </row>
        <row r="43">
          <cell r="B43" t="str">
            <v>20200211</v>
          </cell>
          <cell r="C43">
            <v>105</v>
          </cell>
        </row>
        <row r="44">
          <cell r="B44" t="str">
            <v>20200212</v>
          </cell>
          <cell r="C44">
            <v>113</v>
          </cell>
        </row>
        <row r="45">
          <cell r="B45" t="str">
            <v>20200213</v>
          </cell>
          <cell r="C45">
            <v>118</v>
          </cell>
        </row>
        <row r="46">
          <cell r="B46" t="str">
            <v>20200214</v>
          </cell>
          <cell r="C46">
            <v>111</v>
          </cell>
        </row>
        <row r="47">
          <cell r="B47" t="str">
            <v>20200215</v>
          </cell>
          <cell r="C47">
            <v>114</v>
          </cell>
        </row>
        <row r="48">
          <cell r="B48" t="str">
            <v>20200216</v>
          </cell>
          <cell r="C48" t="str">
            <v>缺考</v>
          </cell>
        </row>
        <row r="49">
          <cell r="B49" t="str">
            <v>20200217</v>
          </cell>
          <cell r="C49">
            <v>82.5</v>
          </cell>
        </row>
        <row r="50">
          <cell r="B50" t="str">
            <v>20200218</v>
          </cell>
          <cell r="C50" t="str">
            <v>缺考</v>
          </cell>
        </row>
        <row r="51">
          <cell r="B51" t="str">
            <v>20200219</v>
          </cell>
          <cell r="C51">
            <v>118</v>
          </cell>
        </row>
        <row r="52">
          <cell r="B52" t="str">
            <v>20200220</v>
          </cell>
          <cell r="C52">
            <v>110.5</v>
          </cell>
        </row>
        <row r="53">
          <cell r="B53" t="str">
            <v>20200221</v>
          </cell>
          <cell r="C53">
            <v>111</v>
          </cell>
        </row>
        <row r="54">
          <cell r="B54" t="str">
            <v>20200222</v>
          </cell>
          <cell r="C54">
            <v>106.5</v>
          </cell>
        </row>
        <row r="55">
          <cell r="B55" t="str">
            <v>20200223</v>
          </cell>
          <cell r="C55">
            <v>98</v>
          </cell>
        </row>
        <row r="56">
          <cell r="B56" t="str">
            <v>20200224</v>
          </cell>
          <cell r="C56">
            <v>120</v>
          </cell>
        </row>
        <row r="57">
          <cell r="B57" t="str">
            <v>20200225</v>
          </cell>
          <cell r="C57">
            <v>112.5</v>
          </cell>
        </row>
        <row r="58">
          <cell r="B58" t="str">
            <v>20200226</v>
          </cell>
          <cell r="C58">
            <v>99.5</v>
          </cell>
        </row>
        <row r="59">
          <cell r="B59" t="str">
            <v>20200227</v>
          </cell>
          <cell r="C59">
            <v>104</v>
          </cell>
        </row>
        <row r="60">
          <cell r="B60" t="str">
            <v>20200228</v>
          </cell>
          <cell r="C60">
            <v>95.5</v>
          </cell>
        </row>
        <row r="61">
          <cell r="B61" t="str">
            <v>20200229</v>
          </cell>
          <cell r="C61">
            <v>93.5</v>
          </cell>
        </row>
        <row r="62">
          <cell r="B62" t="str">
            <v>20200230</v>
          </cell>
          <cell r="C62">
            <v>94.5</v>
          </cell>
        </row>
        <row r="63">
          <cell r="B63" t="str">
            <v>20200301</v>
          </cell>
          <cell r="C63">
            <v>101</v>
          </cell>
        </row>
        <row r="64">
          <cell r="B64" t="str">
            <v>20200302</v>
          </cell>
          <cell r="C64">
            <v>108</v>
          </cell>
        </row>
        <row r="65">
          <cell r="B65" t="str">
            <v>20200303</v>
          </cell>
          <cell r="C65">
            <v>101</v>
          </cell>
        </row>
        <row r="66">
          <cell r="B66" t="str">
            <v>20200304</v>
          </cell>
          <cell r="C66">
            <v>109.5</v>
          </cell>
        </row>
        <row r="67">
          <cell r="B67" t="str">
            <v>20200305</v>
          </cell>
          <cell r="C67" t="str">
            <v>缺考</v>
          </cell>
        </row>
        <row r="68">
          <cell r="B68" t="str">
            <v>20200306</v>
          </cell>
          <cell r="C68">
            <v>116</v>
          </cell>
        </row>
        <row r="69">
          <cell r="B69" t="str">
            <v>20200307</v>
          </cell>
          <cell r="C69">
            <v>106</v>
          </cell>
        </row>
        <row r="70">
          <cell r="B70" t="str">
            <v>20200308</v>
          </cell>
          <cell r="C70">
            <v>104</v>
          </cell>
        </row>
        <row r="71">
          <cell r="B71" t="str">
            <v>20200309</v>
          </cell>
          <cell r="C71">
            <v>105.5</v>
          </cell>
        </row>
        <row r="72">
          <cell r="B72" t="str">
            <v>20200310</v>
          </cell>
          <cell r="C72">
            <v>93.5</v>
          </cell>
        </row>
        <row r="73">
          <cell r="B73" t="str">
            <v>20200311</v>
          </cell>
          <cell r="C73">
            <v>106</v>
          </cell>
        </row>
        <row r="74">
          <cell r="B74" t="str">
            <v>20200312</v>
          </cell>
          <cell r="C74">
            <v>106</v>
          </cell>
        </row>
        <row r="75">
          <cell r="B75" t="str">
            <v>20200313</v>
          </cell>
          <cell r="C75">
            <v>112.5</v>
          </cell>
        </row>
        <row r="76">
          <cell r="B76" t="str">
            <v>20200314</v>
          </cell>
          <cell r="C76">
            <v>107.5</v>
          </cell>
        </row>
        <row r="77">
          <cell r="B77" t="str">
            <v>20200315</v>
          </cell>
          <cell r="C77">
            <v>106.5</v>
          </cell>
        </row>
        <row r="78">
          <cell r="B78" t="str">
            <v>20200316</v>
          </cell>
          <cell r="C78">
            <v>77</v>
          </cell>
        </row>
        <row r="79">
          <cell r="B79" t="str">
            <v>20200317</v>
          </cell>
          <cell r="C79">
            <v>84</v>
          </cell>
        </row>
        <row r="80">
          <cell r="B80" t="str">
            <v>20200318</v>
          </cell>
          <cell r="C80">
            <v>0</v>
          </cell>
        </row>
        <row r="81">
          <cell r="B81" t="str">
            <v>20200319</v>
          </cell>
          <cell r="C81">
            <v>83.5</v>
          </cell>
        </row>
        <row r="82">
          <cell r="B82" t="str">
            <v>20200320</v>
          </cell>
          <cell r="C82">
            <v>97.5</v>
          </cell>
        </row>
        <row r="83">
          <cell r="B83" t="str">
            <v>20200321</v>
          </cell>
          <cell r="C83">
            <v>115</v>
          </cell>
        </row>
        <row r="84">
          <cell r="B84" t="str">
            <v>20200322</v>
          </cell>
          <cell r="C84">
            <v>110.5</v>
          </cell>
        </row>
        <row r="85">
          <cell r="B85" t="str">
            <v>20200323</v>
          </cell>
          <cell r="C85">
            <v>114</v>
          </cell>
        </row>
        <row r="86">
          <cell r="B86" t="str">
            <v>20200324</v>
          </cell>
          <cell r="C86">
            <v>102.5</v>
          </cell>
        </row>
        <row r="87">
          <cell r="B87" t="str">
            <v>20200325</v>
          </cell>
          <cell r="C87">
            <v>95</v>
          </cell>
        </row>
        <row r="88">
          <cell r="B88" t="str">
            <v>20200326</v>
          </cell>
          <cell r="C88">
            <v>110.5</v>
          </cell>
        </row>
        <row r="89">
          <cell r="B89" t="str">
            <v>20200327</v>
          </cell>
          <cell r="C89">
            <v>105</v>
          </cell>
        </row>
        <row r="90">
          <cell r="B90" t="str">
            <v>20200328</v>
          </cell>
          <cell r="C90">
            <v>96.5</v>
          </cell>
        </row>
        <row r="91">
          <cell r="B91" t="str">
            <v>20200329</v>
          </cell>
          <cell r="C91">
            <v>112.5</v>
          </cell>
        </row>
        <row r="92">
          <cell r="B92" t="str">
            <v>20200330</v>
          </cell>
          <cell r="C92">
            <v>93</v>
          </cell>
        </row>
        <row r="93">
          <cell r="B93" t="str">
            <v>20200401</v>
          </cell>
          <cell r="C93">
            <v>112</v>
          </cell>
        </row>
        <row r="94">
          <cell r="B94" t="str">
            <v>20200402</v>
          </cell>
          <cell r="C94">
            <v>99.5</v>
          </cell>
        </row>
        <row r="95">
          <cell r="B95" t="str">
            <v>20200403</v>
          </cell>
          <cell r="C95">
            <v>108</v>
          </cell>
        </row>
        <row r="96">
          <cell r="B96" t="str">
            <v>20200404</v>
          </cell>
          <cell r="C96">
            <v>94</v>
          </cell>
        </row>
        <row r="97">
          <cell r="B97" t="str">
            <v>20200405</v>
          </cell>
          <cell r="C97">
            <v>103.5</v>
          </cell>
        </row>
        <row r="98">
          <cell r="B98" t="str">
            <v>20200406</v>
          </cell>
          <cell r="C98">
            <v>110.5</v>
          </cell>
        </row>
        <row r="99">
          <cell r="B99" t="str">
            <v>20200407</v>
          </cell>
          <cell r="C99" t="str">
            <v>缺考</v>
          </cell>
        </row>
        <row r="100">
          <cell r="B100" t="str">
            <v>20200408</v>
          </cell>
          <cell r="C100">
            <v>98.5</v>
          </cell>
        </row>
        <row r="101">
          <cell r="B101" t="str">
            <v>20200409</v>
          </cell>
          <cell r="C101">
            <v>112</v>
          </cell>
        </row>
        <row r="102">
          <cell r="B102" t="str">
            <v>20200410</v>
          </cell>
          <cell r="C102">
            <v>114</v>
          </cell>
        </row>
        <row r="103">
          <cell r="B103" t="str">
            <v>20200411</v>
          </cell>
          <cell r="C103">
            <v>105.5</v>
          </cell>
        </row>
        <row r="104">
          <cell r="B104" t="str">
            <v>20200412</v>
          </cell>
          <cell r="C104">
            <v>106</v>
          </cell>
        </row>
        <row r="105">
          <cell r="B105" t="str">
            <v>20200413</v>
          </cell>
          <cell r="C105">
            <v>118</v>
          </cell>
        </row>
        <row r="106">
          <cell r="B106" t="str">
            <v>20200414</v>
          </cell>
          <cell r="C106">
            <v>91</v>
          </cell>
        </row>
        <row r="107">
          <cell r="B107" t="str">
            <v>20200415</v>
          </cell>
          <cell r="C107">
            <v>101</v>
          </cell>
        </row>
        <row r="108">
          <cell r="B108" t="str">
            <v>20200416</v>
          </cell>
          <cell r="C108">
            <v>101.5</v>
          </cell>
        </row>
        <row r="109">
          <cell r="B109" t="str">
            <v>20200417</v>
          </cell>
          <cell r="C109">
            <v>100</v>
          </cell>
        </row>
        <row r="110">
          <cell r="B110" t="str">
            <v>20200418</v>
          </cell>
          <cell r="C110">
            <v>98.5</v>
          </cell>
        </row>
        <row r="111">
          <cell r="B111" t="str">
            <v>20200419</v>
          </cell>
          <cell r="C111">
            <v>116.5</v>
          </cell>
        </row>
        <row r="112">
          <cell r="B112" t="str">
            <v>20200420</v>
          </cell>
          <cell r="C112" t="str">
            <v>缺考</v>
          </cell>
        </row>
        <row r="113">
          <cell r="B113" t="str">
            <v>20200421</v>
          </cell>
          <cell r="C113">
            <v>96.5</v>
          </cell>
        </row>
        <row r="114">
          <cell r="B114" t="str">
            <v>20200422</v>
          </cell>
          <cell r="C114">
            <v>98.5</v>
          </cell>
        </row>
        <row r="115">
          <cell r="B115" t="str">
            <v>20200423</v>
          </cell>
          <cell r="C115">
            <v>115.5</v>
          </cell>
        </row>
        <row r="116">
          <cell r="B116" t="str">
            <v>20200424</v>
          </cell>
          <cell r="C116">
            <v>116</v>
          </cell>
        </row>
        <row r="117">
          <cell r="B117" t="str">
            <v>20200425</v>
          </cell>
          <cell r="C117">
            <v>92</v>
          </cell>
        </row>
        <row r="118">
          <cell r="B118" t="str">
            <v>20200426</v>
          </cell>
          <cell r="C118">
            <v>101.5</v>
          </cell>
        </row>
        <row r="119">
          <cell r="B119" t="str">
            <v>20200427</v>
          </cell>
          <cell r="C119">
            <v>99</v>
          </cell>
        </row>
        <row r="120">
          <cell r="B120" t="str">
            <v>20200428</v>
          </cell>
          <cell r="C120">
            <v>118.5</v>
          </cell>
        </row>
        <row r="121">
          <cell r="B121" t="str">
            <v>20200429</v>
          </cell>
          <cell r="C121">
            <v>86</v>
          </cell>
        </row>
        <row r="122">
          <cell r="B122" t="str">
            <v>20200430</v>
          </cell>
          <cell r="C122">
            <v>107.5</v>
          </cell>
        </row>
        <row r="123">
          <cell r="B123" t="str">
            <v>20200501</v>
          </cell>
          <cell r="C123">
            <v>102</v>
          </cell>
        </row>
        <row r="124">
          <cell r="B124" t="str">
            <v>20200502</v>
          </cell>
          <cell r="C124">
            <v>104</v>
          </cell>
        </row>
        <row r="125">
          <cell r="B125" t="str">
            <v>20200503</v>
          </cell>
          <cell r="C125">
            <v>116.5</v>
          </cell>
        </row>
        <row r="126">
          <cell r="B126" t="str">
            <v>20200504</v>
          </cell>
          <cell r="C126">
            <v>99</v>
          </cell>
        </row>
        <row r="127">
          <cell r="B127" t="str">
            <v>20200505</v>
          </cell>
          <cell r="C127">
            <v>99</v>
          </cell>
        </row>
        <row r="128">
          <cell r="B128" t="str">
            <v>20200506</v>
          </cell>
          <cell r="C128">
            <v>95</v>
          </cell>
        </row>
        <row r="129">
          <cell r="B129" t="str">
            <v>20200507</v>
          </cell>
          <cell r="C129">
            <v>111.5</v>
          </cell>
        </row>
        <row r="130">
          <cell r="B130" t="str">
            <v>20200508</v>
          </cell>
          <cell r="C130">
            <v>103</v>
          </cell>
        </row>
        <row r="131">
          <cell r="B131" t="str">
            <v>20200509</v>
          </cell>
          <cell r="C131" t="str">
            <v>缺考</v>
          </cell>
        </row>
        <row r="132">
          <cell r="B132" t="str">
            <v>20200510</v>
          </cell>
          <cell r="C132">
            <v>96.5</v>
          </cell>
        </row>
        <row r="133">
          <cell r="B133" t="str">
            <v>20200511</v>
          </cell>
          <cell r="C133">
            <v>96</v>
          </cell>
        </row>
        <row r="134">
          <cell r="B134" t="str">
            <v>20200512</v>
          </cell>
          <cell r="C134">
            <v>91.5</v>
          </cell>
        </row>
        <row r="135">
          <cell r="B135" t="str">
            <v>20200513</v>
          </cell>
          <cell r="C135">
            <v>122</v>
          </cell>
        </row>
        <row r="136">
          <cell r="B136" t="str">
            <v>20200514</v>
          </cell>
          <cell r="C136">
            <v>115</v>
          </cell>
        </row>
        <row r="137">
          <cell r="B137" t="str">
            <v>20200515</v>
          </cell>
          <cell r="C137">
            <v>113</v>
          </cell>
        </row>
        <row r="138">
          <cell r="B138" t="str">
            <v>20200516</v>
          </cell>
          <cell r="C138">
            <v>99.5</v>
          </cell>
        </row>
        <row r="139">
          <cell r="B139" t="str">
            <v>20200517</v>
          </cell>
          <cell r="C139">
            <v>115.5</v>
          </cell>
        </row>
        <row r="140">
          <cell r="B140" t="str">
            <v>20200518</v>
          </cell>
          <cell r="C140">
            <v>116.5</v>
          </cell>
        </row>
        <row r="141">
          <cell r="B141" t="str">
            <v>20200519</v>
          </cell>
          <cell r="C141">
            <v>111.5</v>
          </cell>
        </row>
        <row r="142">
          <cell r="B142" t="str">
            <v>20200520</v>
          </cell>
          <cell r="C142">
            <v>115.5</v>
          </cell>
        </row>
        <row r="143">
          <cell r="B143" t="str">
            <v>20200521</v>
          </cell>
          <cell r="C143">
            <v>110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1"/>
  <sheetViews>
    <sheetView tabSelected="1" workbookViewId="0">
      <selection activeCell="M73" sqref="M73"/>
    </sheetView>
  </sheetViews>
  <sheetFormatPr defaultColWidth="9" defaultRowHeight="13.5"/>
  <cols>
    <col min="1" max="1" width="4.375" style="2" customWidth="1"/>
    <col min="2" max="2" width="7.625" style="2" customWidth="1"/>
    <col min="3" max="3" width="9.875" style="2" customWidth="1"/>
    <col min="4" max="4" width="23.125" style="3" customWidth="1"/>
    <col min="5" max="5" width="13.625" style="2" customWidth="1"/>
    <col min="6" max="6" width="10.875" style="2" customWidth="1"/>
    <col min="7" max="7" width="8.75" style="2" customWidth="1"/>
    <col min="8" max="16384" width="9" style="1"/>
  </cols>
  <sheetData>
    <row r="1" s="1" customFormat="1" ht="54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2" customHeight="1" spans="1:9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6" t="s">
        <v>9</v>
      </c>
    </row>
    <row r="3" s="1" customFormat="1" ht="24" customHeight="1" spans="1:9">
      <c r="A3" s="5">
        <v>1</v>
      </c>
      <c r="B3" s="5" t="s">
        <v>10</v>
      </c>
      <c r="C3" s="5" t="s">
        <v>11</v>
      </c>
      <c r="D3" s="7" t="s">
        <v>12</v>
      </c>
      <c r="E3" s="8" t="s">
        <v>13</v>
      </c>
      <c r="F3" s="9">
        <f>VLOOKUP(C3,[1]观山湖合并成绩_0818!$B$3:$C$143,2,FALSE)</f>
        <v>118</v>
      </c>
      <c r="G3" s="9">
        <v>60.42</v>
      </c>
      <c r="H3" s="9">
        <f t="shared" ref="H3:H61" si="0">F3/150*100*0.4+G3*0.6</f>
        <v>67.7186666666667</v>
      </c>
      <c r="I3" s="13"/>
    </row>
    <row r="4" s="1" customFormat="1" ht="24" customHeight="1" spans="1:9">
      <c r="A4" s="5">
        <v>2</v>
      </c>
      <c r="B4" s="5" t="s">
        <v>14</v>
      </c>
      <c r="C4" s="5" t="s">
        <v>15</v>
      </c>
      <c r="D4" s="7" t="s">
        <v>12</v>
      </c>
      <c r="E4" s="8" t="s">
        <v>13</v>
      </c>
      <c r="F4" s="9">
        <f>VLOOKUP(C4,[1]观山湖合并成绩_0818!$B$3:$C$143,2,FALSE)</f>
        <v>116.5</v>
      </c>
      <c r="G4" s="9">
        <v>72.22</v>
      </c>
      <c r="H4" s="9">
        <f t="shared" si="0"/>
        <v>74.3986666666667</v>
      </c>
      <c r="I4" s="13"/>
    </row>
    <row r="5" s="1" customFormat="1" ht="24" customHeight="1" spans="1:9">
      <c r="A5" s="5">
        <v>3</v>
      </c>
      <c r="B5" s="5" t="s">
        <v>16</v>
      </c>
      <c r="C5" s="5" t="s">
        <v>17</v>
      </c>
      <c r="D5" s="7" t="s">
        <v>12</v>
      </c>
      <c r="E5" s="8" t="s">
        <v>13</v>
      </c>
      <c r="F5" s="9">
        <f>VLOOKUP(C5,[1]观山湖合并成绩_0818!$B$3:$C$143,2,FALSE)</f>
        <v>116.5</v>
      </c>
      <c r="G5" s="9">
        <v>73.18</v>
      </c>
      <c r="H5" s="9">
        <f t="shared" si="0"/>
        <v>74.9746666666667</v>
      </c>
      <c r="I5" s="13"/>
    </row>
    <row r="6" s="1" customFormat="1" ht="24" customHeight="1" spans="1:9">
      <c r="A6" s="5">
        <v>4</v>
      </c>
      <c r="B6" s="5" t="s">
        <v>18</v>
      </c>
      <c r="C6" s="5" t="s">
        <v>19</v>
      </c>
      <c r="D6" s="7" t="s">
        <v>12</v>
      </c>
      <c r="E6" s="8" t="s">
        <v>13</v>
      </c>
      <c r="F6" s="9">
        <f>VLOOKUP(C6,[1]观山湖合并成绩_0818!$B$3:$C$143,2,FALSE)</f>
        <v>116.5</v>
      </c>
      <c r="G6" s="9">
        <v>85.04</v>
      </c>
      <c r="H6" s="9">
        <f t="shared" si="0"/>
        <v>82.0906666666667</v>
      </c>
      <c r="I6" s="13"/>
    </row>
    <row r="7" s="1" customFormat="1" ht="24" customHeight="1" spans="1:9">
      <c r="A7" s="5">
        <v>5</v>
      </c>
      <c r="B7" s="5" t="s">
        <v>20</v>
      </c>
      <c r="C7" s="5" t="s">
        <v>21</v>
      </c>
      <c r="D7" s="7" t="s">
        <v>12</v>
      </c>
      <c r="E7" s="8" t="s">
        <v>13</v>
      </c>
      <c r="F7" s="9">
        <f>VLOOKUP(C7,[1]观山湖合并成绩_0818!$B$3:$C$143,2,FALSE)</f>
        <v>115.5</v>
      </c>
      <c r="G7" s="9"/>
      <c r="H7" s="9">
        <f t="shared" si="0"/>
        <v>30.8</v>
      </c>
      <c r="I7" s="5" t="s">
        <v>22</v>
      </c>
    </row>
    <row r="8" s="1" customFormat="1" ht="24" customHeight="1" spans="1:9">
      <c r="A8" s="5">
        <v>6</v>
      </c>
      <c r="B8" s="5" t="s">
        <v>23</v>
      </c>
      <c r="C8" s="5" t="s">
        <v>24</v>
      </c>
      <c r="D8" s="7" t="s">
        <v>12</v>
      </c>
      <c r="E8" s="8" t="s">
        <v>13</v>
      </c>
      <c r="F8" s="9">
        <f>VLOOKUP(C8,[1]观山湖合并成绩_0818!$B$3:$C$143,2,FALSE)</f>
        <v>115.5</v>
      </c>
      <c r="G8" s="9">
        <v>84.52</v>
      </c>
      <c r="H8" s="9">
        <f t="shared" si="0"/>
        <v>81.512</v>
      </c>
      <c r="I8" s="13"/>
    </row>
    <row r="9" s="1" customFormat="1" ht="24" customHeight="1" spans="1:9">
      <c r="A9" s="5">
        <v>7</v>
      </c>
      <c r="B9" s="5" t="s">
        <v>25</v>
      </c>
      <c r="C9" s="5" t="s">
        <v>26</v>
      </c>
      <c r="D9" s="7" t="s">
        <v>27</v>
      </c>
      <c r="E9" s="8" t="s">
        <v>13</v>
      </c>
      <c r="F9" s="9">
        <f>VLOOKUP(C9,[1]观山湖合并成绩_0818!$B$3:$C$143,2,FALSE)</f>
        <v>118</v>
      </c>
      <c r="G9" s="9">
        <v>78.3</v>
      </c>
      <c r="H9" s="9">
        <f t="shared" si="0"/>
        <v>78.4466666666667</v>
      </c>
      <c r="I9" s="13"/>
    </row>
    <row r="10" s="1" customFormat="1" ht="24" customHeight="1" spans="1:9">
      <c r="A10" s="5">
        <v>8</v>
      </c>
      <c r="B10" s="5" t="s">
        <v>28</v>
      </c>
      <c r="C10" s="5" t="s">
        <v>29</v>
      </c>
      <c r="D10" s="7" t="s">
        <v>27</v>
      </c>
      <c r="E10" s="8" t="s">
        <v>13</v>
      </c>
      <c r="F10" s="9">
        <f>VLOOKUP(C10,[1]观山湖合并成绩_0818!$B$3:$C$143,2,FALSE)</f>
        <v>113</v>
      </c>
      <c r="G10" s="9">
        <v>77.26</v>
      </c>
      <c r="H10" s="9">
        <f t="shared" si="0"/>
        <v>76.4893333333333</v>
      </c>
      <c r="I10" s="13"/>
    </row>
    <row r="11" s="1" customFormat="1" ht="24" customHeight="1" spans="1:9">
      <c r="A11" s="5">
        <v>9</v>
      </c>
      <c r="B11" s="5" t="s">
        <v>30</v>
      </c>
      <c r="C11" s="5" t="s">
        <v>31</v>
      </c>
      <c r="D11" s="7" t="s">
        <v>27</v>
      </c>
      <c r="E11" s="8" t="s">
        <v>13</v>
      </c>
      <c r="F11" s="9">
        <f>VLOOKUP(C11,[1]观山湖合并成绩_0818!$B$3:$C$143,2,FALSE)</f>
        <v>112.5</v>
      </c>
      <c r="G11" s="9">
        <v>72.38</v>
      </c>
      <c r="H11" s="9">
        <f t="shared" si="0"/>
        <v>73.428</v>
      </c>
      <c r="I11" s="13"/>
    </row>
    <row r="12" s="1" customFormat="1" ht="24" customHeight="1" spans="1:9">
      <c r="A12" s="5">
        <v>10</v>
      </c>
      <c r="B12" s="5" t="s">
        <v>32</v>
      </c>
      <c r="C12" s="5" t="s">
        <v>33</v>
      </c>
      <c r="D12" s="7" t="s">
        <v>27</v>
      </c>
      <c r="E12" s="8" t="s">
        <v>13</v>
      </c>
      <c r="F12" s="9">
        <f>VLOOKUP(C12,[1]观山湖合并成绩_0818!$B$3:$C$143,2,FALSE)</f>
        <v>110.5</v>
      </c>
      <c r="G12" s="9">
        <v>67.28</v>
      </c>
      <c r="H12" s="9">
        <f t="shared" si="0"/>
        <v>69.8346666666667</v>
      </c>
      <c r="I12" s="13"/>
    </row>
    <row r="13" s="1" customFormat="1" ht="24" customHeight="1" spans="1:9">
      <c r="A13" s="5">
        <v>11</v>
      </c>
      <c r="B13" s="5" t="s">
        <v>34</v>
      </c>
      <c r="C13" s="5" t="s">
        <v>35</v>
      </c>
      <c r="D13" s="7" t="s">
        <v>27</v>
      </c>
      <c r="E13" s="8" t="s">
        <v>13</v>
      </c>
      <c r="F13" s="9">
        <f>VLOOKUP(C13,[1]观山湖合并成绩_0818!$B$3:$C$143,2,FALSE)</f>
        <v>109</v>
      </c>
      <c r="G13" s="9"/>
      <c r="H13" s="9">
        <f t="shared" si="0"/>
        <v>29.0666666666667</v>
      </c>
      <c r="I13" s="5" t="s">
        <v>22</v>
      </c>
    </row>
    <row r="14" s="1" customFormat="1" ht="24" customHeight="1" spans="1:9">
      <c r="A14" s="5">
        <v>12</v>
      </c>
      <c r="B14" s="5" t="s">
        <v>36</v>
      </c>
      <c r="C14" s="5" t="s">
        <v>37</v>
      </c>
      <c r="D14" s="7" t="s">
        <v>27</v>
      </c>
      <c r="E14" s="8" t="s">
        <v>13</v>
      </c>
      <c r="F14" s="9">
        <f>VLOOKUP(C14,[1]观山湖合并成绩_0818!$B$3:$C$143,2,FALSE)</f>
        <v>106</v>
      </c>
      <c r="G14" s="9">
        <v>89.56</v>
      </c>
      <c r="H14" s="9">
        <f t="shared" si="0"/>
        <v>82.0026666666667</v>
      </c>
      <c r="I14" s="13"/>
    </row>
    <row r="15" s="1" customFormat="1" ht="24" customHeight="1" spans="1:9">
      <c r="A15" s="5">
        <v>13</v>
      </c>
      <c r="B15" s="5" t="s">
        <v>38</v>
      </c>
      <c r="C15" s="5" t="s">
        <v>39</v>
      </c>
      <c r="D15" s="10" t="s">
        <v>40</v>
      </c>
      <c r="E15" s="8" t="s">
        <v>13</v>
      </c>
      <c r="F15" s="9">
        <f>VLOOKUP(C15,[1]观山湖合并成绩_0818!$B$3:$C$143,2,FALSE)</f>
        <v>122</v>
      </c>
      <c r="G15" s="9">
        <v>77.78</v>
      </c>
      <c r="H15" s="9">
        <f t="shared" si="0"/>
        <v>79.2013333333333</v>
      </c>
      <c r="I15" s="13"/>
    </row>
    <row r="16" s="1" customFormat="1" ht="24" customHeight="1" spans="1:9">
      <c r="A16" s="5">
        <v>14</v>
      </c>
      <c r="B16" s="5" t="s">
        <v>41</v>
      </c>
      <c r="C16" s="5" t="s">
        <v>42</v>
      </c>
      <c r="D16" s="10" t="s">
        <v>40</v>
      </c>
      <c r="E16" s="8" t="s">
        <v>13</v>
      </c>
      <c r="F16" s="9">
        <f>VLOOKUP(C16,[1]观山湖合并成绩_0818!$B$3:$C$143,2,FALSE)</f>
        <v>118</v>
      </c>
      <c r="G16" s="9">
        <v>67.22</v>
      </c>
      <c r="H16" s="9">
        <f t="shared" si="0"/>
        <v>71.7986666666667</v>
      </c>
      <c r="I16" s="13"/>
    </row>
    <row r="17" s="1" customFormat="1" ht="24" customHeight="1" spans="1:9">
      <c r="A17" s="5">
        <v>15</v>
      </c>
      <c r="B17" s="5" t="s">
        <v>43</v>
      </c>
      <c r="C17" s="5" t="s">
        <v>44</v>
      </c>
      <c r="D17" s="10" t="s">
        <v>40</v>
      </c>
      <c r="E17" s="8" t="s">
        <v>13</v>
      </c>
      <c r="F17" s="9">
        <f>VLOOKUP(C17,[1]观山湖合并成绩_0818!$B$3:$C$143,2,FALSE)</f>
        <v>115</v>
      </c>
      <c r="G17" s="9">
        <v>81.18</v>
      </c>
      <c r="H17" s="9">
        <f t="shared" si="0"/>
        <v>79.3746666666667</v>
      </c>
      <c r="I17" s="13"/>
    </row>
    <row r="18" s="1" customFormat="1" ht="24" customHeight="1" spans="1:9">
      <c r="A18" s="5">
        <v>16</v>
      </c>
      <c r="B18" s="5" t="s">
        <v>45</v>
      </c>
      <c r="C18" s="5" t="s">
        <v>46</v>
      </c>
      <c r="D18" s="10" t="s">
        <v>40</v>
      </c>
      <c r="E18" s="8" t="s">
        <v>47</v>
      </c>
      <c r="F18" s="9">
        <f>VLOOKUP(C18,[1]观山湖合并成绩_0818!$B$3:$C$143,2,FALSE)</f>
        <v>111</v>
      </c>
      <c r="G18" s="9">
        <v>88.5</v>
      </c>
      <c r="H18" s="9">
        <f t="shared" si="0"/>
        <v>82.7</v>
      </c>
      <c r="I18" s="13"/>
    </row>
    <row r="19" s="1" customFormat="1" ht="24" customHeight="1" spans="1:9">
      <c r="A19" s="5">
        <v>17</v>
      </c>
      <c r="B19" s="5" t="s">
        <v>48</v>
      </c>
      <c r="C19" s="5" t="s">
        <v>49</v>
      </c>
      <c r="D19" s="10" t="s">
        <v>40</v>
      </c>
      <c r="E19" s="8" t="s">
        <v>13</v>
      </c>
      <c r="F19" s="9">
        <f>VLOOKUP(C19,[1]观山湖合并成绩_0818!$B$3:$C$143,2,FALSE)</f>
        <v>108</v>
      </c>
      <c r="G19" s="9">
        <v>70.3</v>
      </c>
      <c r="H19" s="9">
        <f t="shared" si="0"/>
        <v>70.98</v>
      </c>
      <c r="I19" s="13"/>
    </row>
    <row r="20" s="1" customFormat="1" ht="24" customHeight="1" spans="1:9">
      <c r="A20" s="5">
        <v>18</v>
      </c>
      <c r="B20" s="5" t="s">
        <v>50</v>
      </c>
      <c r="C20" s="5" t="s">
        <v>51</v>
      </c>
      <c r="D20" s="10" t="s">
        <v>40</v>
      </c>
      <c r="E20" s="8" t="s">
        <v>13</v>
      </c>
      <c r="F20" s="9">
        <f>VLOOKUP(C20,[1]观山湖合并成绩_0818!$B$3:$C$143,2,FALSE)</f>
        <v>106</v>
      </c>
      <c r="G20" s="9">
        <v>69.68</v>
      </c>
      <c r="H20" s="9">
        <f t="shared" si="0"/>
        <v>70.0746666666667</v>
      </c>
      <c r="I20" s="13"/>
    </row>
    <row r="21" ht="24" customHeight="1" spans="1:9">
      <c r="A21" s="5">
        <v>19</v>
      </c>
      <c r="B21" s="5" t="s">
        <v>52</v>
      </c>
      <c r="C21" s="5" t="s">
        <v>53</v>
      </c>
      <c r="D21" s="7" t="s">
        <v>54</v>
      </c>
      <c r="E21" s="8" t="s">
        <v>55</v>
      </c>
      <c r="F21" s="9">
        <f>VLOOKUP(C21,[1]观山湖合并成绩_0818!$B$3:$C$143,2,FALSE)</f>
        <v>118.5</v>
      </c>
      <c r="G21" s="9">
        <v>81.96</v>
      </c>
      <c r="H21" s="9">
        <f t="shared" si="0"/>
        <v>80.776</v>
      </c>
      <c r="I21" s="13"/>
    </row>
    <row r="22" ht="24" customHeight="1" spans="1:9">
      <c r="A22" s="5">
        <v>20</v>
      </c>
      <c r="B22" s="5" t="s">
        <v>56</v>
      </c>
      <c r="C22" s="5" t="s">
        <v>57</v>
      </c>
      <c r="D22" s="7" t="s">
        <v>54</v>
      </c>
      <c r="E22" s="8" t="s">
        <v>55</v>
      </c>
      <c r="F22" s="9">
        <f>VLOOKUP(C22,[1]观山湖合并成绩_0818!$B$3:$C$143,2,FALSE)</f>
        <v>115.5</v>
      </c>
      <c r="G22" s="9">
        <v>79.6</v>
      </c>
      <c r="H22" s="9">
        <f t="shared" si="0"/>
        <v>78.56</v>
      </c>
      <c r="I22" s="13"/>
    </row>
    <row r="23" ht="24" customHeight="1" spans="1:9">
      <c r="A23" s="5">
        <v>21</v>
      </c>
      <c r="B23" s="5" t="s">
        <v>58</v>
      </c>
      <c r="C23" s="5" t="s">
        <v>59</v>
      </c>
      <c r="D23" s="7" t="s">
        <v>54</v>
      </c>
      <c r="E23" s="8" t="s">
        <v>55</v>
      </c>
      <c r="F23" s="9">
        <f>VLOOKUP(C23,[1]观山湖合并成绩_0818!$B$3:$C$143,2,FALSE)</f>
        <v>115</v>
      </c>
      <c r="G23" s="9">
        <v>78.88</v>
      </c>
      <c r="H23" s="9">
        <f t="shared" si="0"/>
        <v>77.9946666666667</v>
      </c>
      <c r="I23" s="13"/>
    </row>
    <row r="24" ht="24" customHeight="1" spans="1:9">
      <c r="A24" s="5">
        <v>22</v>
      </c>
      <c r="B24" s="5" t="s">
        <v>60</v>
      </c>
      <c r="C24" s="5" t="s">
        <v>61</v>
      </c>
      <c r="D24" s="7" t="s">
        <v>54</v>
      </c>
      <c r="E24" s="8" t="s">
        <v>55</v>
      </c>
      <c r="F24" s="9">
        <f>VLOOKUP(C24,[1]观山湖合并成绩_0818!$B$3:$C$143,2,FALSE)</f>
        <v>111</v>
      </c>
      <c r="G24" s="9">
        <v>86.34</v>
      </c>
      <c r="H24" s="9">
        <f t="shared" si="0"/>
        <v>81.404</v>
      </c>
      <c r="I24" s="13"/>
    </row>
    <row r="25" ht="24" customHeight="1" spans="1:9">
      <c r="A25" s="5">
        <v>23</v>
      </c>
      <c r="B25" s="5" t="s">
        <v>62</v>
      </c>
      <c r="C25" s="5" t="s">
        <v>63</v>
      </c>
      <c r="D25" s="7" t="s">
        <v>54</v>
      </c>
      <c r="E25" s="8" t="s">
        <v>55</v>
      </c>
      <c r="F25" s="9">
        <f>VLOOKUP(C25,[1]观山湖合并成绩_0818!$B$3:$C$143,2,FALSE)</f>
        <v>105</v>
      </c>
      <c r="G25" s="9">
        <v>71.68</v>
      </c>
      <c r="H25" s="9">
        <f t="shared" si="0"/>
        <v>71.008</v>
      </c>
      <c r="I25" s="13"/>
    </row>
    <row r="26" ht="24" customHeight="1" spans="1:9">
      <c r="A26" s="5">
        <v>24</v>
      </c>
      <c r="B26" s="5" t="s">
        <v>64</v>
      </c>
      <c r="C26" s="5" t="s">
        <v>65</v>
      </c>
      <c r="D26" s="7" t="s">
        <v>54</v>
      </c>
      <c r="E26" s="8" t="s">
        <v>55</v>
      </c>
      <c r="F26" s="9">
        <f>VLOOKUP(C26,[1]观山湖合并成绩_0818!$B$3:$C$143,2,FALSE)</f>
        <v>104</v>
      </c>
      <c r="G26" s="9">
        <v>71.08</v>
      </c>
      <c r="H26" s="9">
        <f t="shared" si="0"/>
        <v>70.3813333333333</v>
      </c>
      <c r="I26" s="13"/>
    </row>
    <row r="27" ht="24" customHeight="1" spans="1:9">
      <c r="A27" s="5">
        <v>25</v>
      </c>
      <c r="B27" s="5" t="s">
        <v>66</v>
      </c>
      <c r="C27" s="5" t="s">
        <v>67</v>
      </c>
      <c r="D27" s="7" t="s">
        <v>68</v>
      </c>
      <c r="E27" s="8" t="s">
        <v>69</v>
      </c>
      <c r="F27" s="9">
        <f>VLOOKUP(C27,[1]观山湖合并成绩_0818!$B$3:$C$143,2,FALSE)</f>
        <v>118.5</v>
      </c>
      <c r="G27" s="9">
        <v>82.04</v>
      </c>
      <c r="H27" s="9">
        <f t="shared" si="0"/>
        <v>80.824</v>
      </c>
      <c r="I27" s="13"/>
    </row>
    <row r="28" ht="24" customHeight="1" spans="1:9">
      <c r="A28" s="5">
        <v>26</v>
      </c>
      <c r="B28" s="5" t="s">
        <v>70</v>
      </c>
      <c r="C28" s="5" t="s">
        <v>71</v>
      </c>
      <c r="D28" s="7" t="s">
        <v>68</v>
      </c>
      <c r="E28" s="8" t="s">
        <v>69</v>
      </c>
      <c r="F28" s="9">
        <f>VLOOKUP(C28,[1]观山湖合并成绩_0818!$B$3:$C$143,2,FALSE)</f>
        <v>116</v>
      </c>
      <c r="G28" s="9">
        <v>90.22</v>
      </c>
      <c r="H28" s="9">
        <f t="shared" si="0"/>
        <v>85.0653333333333</v>
      </c>
      <c r="I28" s="13"/>
    </row>
    <row r="29" ht="24" customHeight="1" spans="1:9">
      <c r="A29" s="5">
        <v>27</v>
      </c>
      <c r="B29" s="5" t="s">
        <v>72</v>
      </c>
      <c r="C29" s="5" t="s">
        <v>73</v>
      </c>
      <c r="D29" s="7" t="s">
        <v>68</v>
      </c>
      <c r="E29" s="8" t="s">
        <v>69</v>
      </c>
      <c r="F29" s="9">
        <f>VLOOKUP(C29,[1]观山湖合并成绩_0818!$B$3:$C$143,2,FALSE)</f>
        <v>105.5</v>
      </c>
      <c r="G29" s="9">
        <v>83.18</v>
      </c>
      <c r="H29" s="9">
        <f t="shared" si="0"/>
        <v>78.0413333333333</v>
      </c>
      <c r="I29" s="13"/>
    </row>
    <row r="30" ht="24" customHeight="1" spans="1:9">
      <c r="A30" s="5">
        <v>28</v>
      </c>
      <c r="B30" s="5" t="s">
        <v>74</v>
      </c>
      <c r="C30" s="5" t="s">
        <v>75</v>
      </c>
      <c r="D30" s="7" t="s">
        <v>68</v>
      </c>
      <c r="E30" s="8" t="s">
        <v>69</v>
      </c>
      <c r="F30" s="9">
        <f>VLOOKUP(C30,[1]观山湖合并成绩_0818!$B$3:$C$143,2,FALSE)</f>
        <v>103.5</v>
      </c>
      <c r="G30" s="9"/>
      <c r="H30" s="9">
        <f t="shared" si="0"/>
        <v>27.6</v>
      </c>
      <c r="I30" s="5" t="s">
        <v>22</v>
      </c>
    </row>
    <row r="31" ht="24" customHeight="1" spans="1:9">
      <c r="A31" s="5">
        <v>29</v>
      </c>
      <c r="B31" s="5" t="s">
        <v>76</v>
      </c>
      <c r="C31" s="5" t="s">
        <v>77</v>
      </c>
      <c r="D31" s="7" t="s">
        <v>68</v>
      </c>
      <c r="E31" s="8" t="s">
        <v>69</v>
      </c>
      <c r="F31" s="9">
        <f>VLOOKUP(C31,[1]观山湖合并成绩_0818!$B$3:$C$143,2,FALSE)</f>
        <v>98</v>
      </c>
      <c r="G31" s="9"/>
      <c r="H31" s="9">
        <f t="shared" si="0"/>
        <v>26.1333333333333</v>
      </c>
      <c r="I31" s="5" t="s">
        <v>22</v>
      </c>
    </row>
    <row r="32" ht="24" customHeight="1" spans="1:9">
      <c r="A32" s="5">
        <v>30</v>
      </c>
      <c r="B32" s="11" t="s">
        <v>78</v>
      </c>
      <c r="C32" s="11" t="s">
        <v>79</v>
      </c>
      <c r="D32" s="12" t="s">
        <v>80</v>
      </c>
      <c r="E32" s="12" t="s">
        <v>81</v>
      </c>
      <c r="F32" s="9">
        <f>VLOOKUP(C32,[1]观山湖合并成绩_0818!$B$3:$C$143,2,FALSE)</f>
        <v>116.5</v>
      </c>
      <c r="G32" s="9">
        <v>88.08</v>
      </c>
      <c r="H32" s="9">
        <f t="shared" si="0"/>
        <v>83.9146666666667</v>
      </c>
      <c r="I32" s="13"/>
    </row>
    <row r="33" ht="24" customHeight="1" spans="1:9">
      <c r="A33" s="5">
        <v>31</v>
      </c>
      <c r="B33" s="11" t="s">
        <v>82</v>
      </c>
      <c r="C33" s="11" t="s">
        <v>83</v>
      </c>
      <c r="D33" s="12" t="s">
        <v>80</v>
      </c>
      <c r="E33" s="12" t="s">
        <v>81</v>
      </c>
      <c r="F33" s="9">
        <f>VLOOKUP(C33,[1]观山湖合并成绩_0818!$B$3:$C$143,2,FALSE)</f>
        <v>114</v>
      </c>
      <c r="G33" s="9">
        <v>88.88</v>
      </c>
      <c r="H33" s="9">
        <f t="shared" si="0"/>
        <v>83.728</v>
      </c>
      <c r="I33" s="13"/>
    </row>
    <row r="34" ht="24" customHeight="1" spans="1:9">
      <c r="A34" s="5">
        <v>32</v>
      </c>
      <c r="B34" s="11" t="s">
        <v>84</v>
      </c>
      <c r="C34" s="11" t="s">
        <v>85</v>
      </c>
      <c r="D34" s="12" t="s">
        <v>80</v>
      </c>
      <c r="E34" s="12" t="s">
        <v>81</v>
      </c>
      <c r="F34" s="9">
        <f>VLOOKUP(C34,[1]观山湖合并成绩_0818!$B$3:$C$143,2,FALSE)</f>
        <v>112.5</v>
      </c>
      <c r="G34" s="9">
        <v>79.04</v>
      </c>
      <c r="H34" s="9">
        <f t="shared" si="0"/>
        <v>77.424</v>
      </c>
      <c r="I34" s="13"/>
    </row>
    <row r="35" ht="24" customHeight="1" spans="1:9">
      <c r="A35" s="5">
        <v>33</v>
      </c>
      <c r="B35" s="11" t="s">
        <v>86</v>
      </c>
      <c r="C35" s="11" t="s">
        <v>87</v>
      </c>
      <c r="D35" s="12" t="s">
        <v>80</v>
      </c>
      <c r="E35" s="12" t="s">
        <v>81</v>
      </c>
      <c r="F35" s="9">
        <f>VLOOKUP(C35,[1]观山湖合并成绩_0818!$B$3:$C$143,2,FALSE)</f>
        <v>112</v>
      </c>
      <c r="G35" s="9"/>
      <c r="H35" s="9">
        <f t="shared" si="0"/>
        <v>29.8666666666667</v>
      </c>
      <c r="I35" s="5" t="s">
        <v>22</v>
      </c>
    </row>
    <row r="36" ht="24" customHeight="1" spans="1:9">
      <c r="A36" s="5">
        <v>34</v>
      </c>
      <c r="B36" s="11" t="s">
        <v>88</v>
      </c>
      <c r="C36" s="11" t="s">
        <v>89</v>
      </c>
      <c r="D36" s="12" t="s">
        <v>80</v>
      </c>
      <c r="E36" s="12" t="s">
        <v>81</v>
      </c>
      <c r="F36" s="9">
        <f>VLOOKUP(C36,[1]观山湖合并成绩_0818!$B$3:$C$143,2,FALSE)</f>
        <v>110.5</v>
      </c>
      <c r="G36" s="9">
        <v>81.48</v>
      </c>
      <c r="H36" s="9">
        <f t="shared" si="0"/>
        <v>78.3546666666667</v>
      </c>
      <c r="I36" s="13"/>
    </row>
    <row r="37" ht="24" customHeight="1" spans="1:9">
      <c r="A37" s="5">
        <v>35</v>
      </c>
      <c r="B37" s="11" t="s">
        <v>90</v>
      </c>
      <c r="C37" s="11" t="s">
        <v>91</v>
      </c>
      <c r="D37" s="12" t="s">
        <v>80</v>
      </c>
      <c r="E37" s="12" t="s">
        <v>81</v>
      </c>
      <c r="F37" s="9">
        <f>VLOOKUP(C37,[1]观山湖合并成绩_0818!$B$3:$C$143,2,FALSE)</f>
        <v>109.5</v>
      </c>
      <c r="G37" s="9">
        <v>85.76</v>
      </c>
      <c r="H37" s="9">
        <f t="shared" si="0"/>
        <v>80.656</v>
      </c>
      <c r="I37" s="13"/>
    </row>
    <row r="38" ht="24" customHeight="1" spans="1:9">
      <c r="A38" s="5">
        <v>36</v>
      </c>
      <c r="B38" s="5" t="s">
        <v>92</v>
      </c>
      <c r="C38" s="5" t="s">
        <v>93</v>
      </c>
      <c r="D38" s="7" t="s">
        <v>94</v>
      </c>
      <c r="E38" s="8" t="s">
        <v>95</v>
      </c>
      <c r="F38" s="9">
        <f>VLOOKUP(C38,[1]观山湖合并成绩_0818!$B$3:$C$143,2,FALSE)</f>
        <v>120</v>
      </c>
      <c r="G38" s="9">
        <v>78.6</v>
      </c>
      <c r="H38" s="9">
        <f t="shared" si="0"/>
        <v>79.16</v>
      </c>
      <c r="I38" s="13"/>
    </row>
    <row r="39" ht="24" customHeight="1" spans="1:9">
      <c r="A39" s="5">
        <v>37</v>
      </c>
      <c r="B39" s="5" t="s">
        <v>96</v>
      </c>
      <c r="C39" s="5" t="s">
        <v>97</v>
      </c>
      <c r="D39" s="7" t="s">
        <v>94</v>
      </c>
      <c r="E39" s="8" t="s">
        <v>95</v>
      </c>
      <c r="F39" s="9">
        <f>VLOOKUP(C39,[1]观山湖合并成绩_0818!$B$3:$C$143,2,FALSE)</f>
        <v>119</v>
      </c>
      <c r="G39" s="9">
        <v>73.8</v>
      </c>
      <c r="H39" s="9">
        <f t="shared" si="0"/>
        <v>76.0133333333333</v>
      </c>
      <c r="I39" s="13"/>
    </row>
    <row r="40" ht="24" customHeight="1" spans="1:9">
      <c r="A40" s="5">
        <v>38</v>
      </c>
      <c r="B40" s="5" t="s">
        <v>98</v>
      </c>
      <c r="C40" s="5" t="s">
        <v>99</v>
      </c>
      <c r="D40" s="7" t="s">
        <v>94</v>
      </c>
      <c r="E40" s="8" t="s">
        <v>95</v>
      </c>
      <c r="F40" s="9">
        <f>VLOOKUP(C40,[1]观山湖合并成绩_0818!$B$3:$C$143,2,FALSE)</f>
        <v>114</v>
      </c>
      <c r="G40" s="9">
        <v>77.8</v>
      </c>
      <c r="H40" s="9">
        <f t="shared" si="0"/>
        <v>77.08</v>
      </c>
      <c r="I40" s="13"/>
    </row>
    <row r="41" ht="24" customHeight="1" spans="1:9">
      <c r="A41" s="5">
        <v>39</v>
      </c>
      <c r="B41" s="5" t="s">
        <v>100</v>
      </c>
      <c r="C41" s="5" t="s">
        <v>101</v>
      </c>
      <c r="D41" s="7" t="s">
        <v>94</v>
      </c>
      <c r="E41" s="8" t="s">
        <v>95</v>
      </c>
      <c r="F41" s="9">
        <f>VLOOKUP(C41,[1]观山湖合并成绩_0818!$B$3:$C$143,2,FALSE)</f>
        <v>114</v>
      </c>
      <c r="G41" s="9">
        <v>65</v>
      </c>
      <c r="H41" s="9">
        <f t="shared" si="0"/>
        <v>69.4</v>
      </c>
      <c r="I41" s="13"/>
    </row>
    <row r="42" ht="24" customHeight="1" spans="1:9">
      <c r="A42" s="5">
        <v>40</v>
      </c>
      <c r="B42" s="5" t="s">
        <v>102</v>
      </c>
      <c r="C42" s="5" t="s">
        <v>103</v>
      </c>
      <c r="D42" s="7" t="s">
        <v>94</v>
      </c>
      <c r="E42" s="8" t="s">
        <v>95</v>
      </c>
      <c r="F42" s="9">
        <f>VLOOKUP(C42,[1]观山湖合并成绩_0818!$B$3:$C$143,2,FALSE)</f>
        <v>111.5</v>
      </c>
      <c r="G42" s="9">
        <v>81.8</v>
      </c>
      <c r="H42" s="9">
        <f t="shared" si="0"/>
        <v>78.8133333333333</v>
      </c>
      <c r="I42" s="13"/>
    </row>
    <row r="43" ht="24" customHeight="1" spans="1:9">
      <c r="A43" s="5">
        <v>41</v>
      </c>
      <c r="B43" s="5" t="s">
        <v>104</v>
      </c>
      <c r="C43" s="5" t="s">
        <v>105</v>
      </c>
      <c r="D43" s="7" t="s">
        <v>94</v>
      </c>
      <c r="E43" s="8" t="s">
        <v>95</v>
      </c>
      <c r="F43" s="9">
        <f>VLOOKUP(C43,[1]观山湖合并成绩_0818!$B$3:$C$143,2,FALSE)</f>
        <v>111</v>
      </c>
      <c r="G43" s="9">
        <v>84</v>
      </c>
      <c r="H43" s="9">
        <f t="shared" si="0"/>
        <v>80</v>
      </c>
      <c r="I43" s="13"/>
    </row>
    <row r="44" ht="24" customHeight="1" spans="1:9">
      <c r="A44" s="5">
        <v>42</v>
      </c>
      <c r="B44" s="5" t="s">
        <v>106</v>
      </c>
      <c r="C44" s="5" t="s">
        <v>107</v>
      </c>
      <c r="D44" s="7" t="s">
        <v>94</v>
      </c>
      <c r="E44" s="8" t="s">
        <v>95</v>
      </c>
      <c r="F44" s="9">
        <f>VLOOKUP(C44,[1]观山湖合并成绩_0818!$B$3:$C$143,2,FALSE)</f>
        <v>110.5</v>
      </c>
      <c r="G44" s="9"/>
      <c r="H44" s="9">
        <f t="shared" si="0"/>
        <v>29.4666666666667</v>
      </c>
      <c r="I44" s="5" t="s">
        <v>22</v>
      </c>
    </row>
    <row r="45" ht="24" customHeight="1" spans="1:9">
      <c r="A45" s="5">
        <v>43</v>
      </c>
      <c r="B45" s="5" t="s">
        <v>108</v>
      </c>
      <c r="C45" s="5" t="s">
        <v>109</v>
      </c>
      <c r="D45" s="7" t="s">
        <v>94</v>
      </c>
      <c r="E45" s="8" t="s">
        <v>95</v>
      </c>
      <c r="F45" s="9">
        <f>VLOOKUP(C45,[1]观山湖合并成绩_0818!$B$3:$C$143,2,FALSE)</f>
        <v>110</v>
      </c>
      <c r="G45" s="9">
        <v>84</v>
      </c>
      <c r="H45" s="9">
        <f t="shared" si="0"/>
        <v>79.7333333333333</v>
      </c>
      <c r="I45" s="13"/>
    </row>
    <row r="46" ht="24" customHeight="1" spans="1:9">
      <c r="A46" s="5">
        <v>44</v>
      </c>
      <c r="B46" s="5" t="s">
        <v>110</v>
      </c>
      <c r="C46" s="5" t="s">
        <v>111</v>
      </c>
      <c r="D46" s="10" t="s">
        <v>94</v>
      </c>
      <c r="E46" s="8" t="s">
        <v>95</v>
      </c>
      <c r="F46" s="9">
        <f>VLOOKUP(C46,[1]观山湖合并成绩_0818!$B$3:$C$143,2,FALSE)</f>
        <v>106</v>
      </c>
      <c r="G46" s="9">
        <v>79.9</v>
      </c>
      <c r="H46" s="9">
        <f t="shared" si="0"/>
        <v>76.2066666666667</v>
      </c>
      <c r="I46" s="13"/>
    </row>
    <row r="47" ht="24" customHeight="1" spans="1:9">
      <c r="A47" s="5">
        <v>45</v>
      </c>
      <c r="B47" s="5" t="s">
        <v>112</v>
      </c>
      <c r="C47" s="5" t="s">
        <v>113</v>
      </c>
      <c r="D47" s="10" t="s">
        <v>94</v>
      </c>
      <c r="E47" s="8" t="s">
        <v>95</v>
      </c>
      <c r="F47" s="9">
        <f>VLOOKUP(C47,[1]观山湖合并成绩_0818!$B$3:$C$143,2,FALSE)</f>
        <v>105.5</v>
      </c>
      <c r="G47" s="9"/>
      <c r="H47" s="9">
        <f t="shared" si="0"/>
        <v>28.1333333333333</v>
      </c>
      <c r="I47" s="5" t="s">
        <v>22</v>
      </c>
    </row>
    <row r="48" ht="24" customHeight="1" spans="1:9">
      <c r="A48" s="5">
        <v>46</v>
      </c>
      <c r="B48" s="5" t="s">
        <v>114</v>
      </c>
      <c r="C48" s="5" t="s">
        <v>115</v>
      </c>
      <c r="D48" s="10" t="s">
        <v>94</v>
      </c>
      <c r="E48" s="8" t="s">
        <v>95</v>
      </c>
      <c r="F48" s="9">
        <f>VLOOKUP(C48,[1]观山湖合并成绩_0818!$B$3:$C$143,2,FALSE)</f>
        <v>105</v>
      </c>
      <c r="G48" s="9">
        <v>71.5</v>
      </c>
      <c r="H48" s="9">
        <f t="shared" si="0"/>
        <v>70.9</v>
      </c>
      <c r="I48" s="13"/>
    </row>
    <row r="49" ht="24" customHeight="1" spans="1:9">
      <c r="A49" s="5">
        <v>47</v>
      </c>
      <c r="B49" s="5" t="s">
        <v>116</v>
      </c>
      <c r="C49" s="5" t="s">
        <v>117</v>
      </c>
      <c r="D49" s="10" t="s">
        <v>94</v>
      </c>
      <c r="E49" s="8" t="s">
        <v>95</v>
      </c>
      <c r="F49" s="9">
        <f>VLOOKUP(C49,[1]观山湖合并成绩_0818!$B$3:$C$143,2,FALSE)</f>
        <v>102.5</v>
      </c>
      <c r="G49" s="9">
        <v>67</v>
      </c>
      <c r="H49" s="9">
        <f t="shared" si="0"/>
        <v>67.5333333333333</v>
      </c>
      <c r="I49" s="13"/>
    </row>
    <row r="50" ht="24" customHeight="1" spans="1:9">
      <c r="A50" s="5">
        <v>48</v>
      </c>
      <c r="B50" s="5" t="s">
        <v>118</v>
      </c>
      <c r="C50" s="5" t="s">
        <v>119</v>
      </c>
      <c r="D50" s="7" t="s">
        <v>120</v>
      </c>
      <c r="E50" s="8" t="s">
        <v>95</v>
      </c>
      <c r="F50" s="9">
        <f>VLOOKUP(C50,[1]观山湖合并成绩_0818!$B$3:$C$143,2,FALSE)</f>
        <v>120.5</v>
      </c>
      <c r="G50" s="9">
        <v>83.48</v>
      </c>
      <c r="H50" s="9">
        <f t="shared" si="0"/>
        <v>82.2213333333333</v>
      </c>
      <c r="I50" s="13"/>
    </row>
    <row r="51" ht="24" customHeight="1" spans="1:9">
      <c r="A51" s="5">
        <v>49</v>
      </c>
      <c r="B51" s="5" t="s">
        <v>121</v>
      </c>
      <c r="C51" s="5" t="s">
        <v>122</v>
      </c>
      <c r="D51" s="7" t="s">
        <v>120</v>
      </c>
      <c r="E51" s="8" t="s">
        <v>123</v>
      </c>
      <c r="F51" s="9">
        <f>VLOOKUP(C51,[1]观山湖合并成绩_0818!$B$3:$C$143,2,FALSE)</f>
        <v>113</v>
      </c>
      <c r="G51" s="9">
        <v>75.04</v>
      </c>
      <c r="H51" s="9">
        <f t="shared" si="0"/>
        <v>75.1573333333333</v>
      </c>
      <c r="I51" s="13"/>
    </row>
    <row r="52" ht="24" customHeight="1" spans="1:9">
      <c r="A52" s="5">
        <v>50</v>
      </c>
      <c r="B52" s="5" t="s">
        <v>124</v>
      </c>
      <c r="C52" s="5" t="s">
        <v>125</v>
      </c>
      <c r="D52" s="7" t="s">
        <v>120</v>
      </c>
      <c r="E52" s="8" t="s">
        <v>95</v>
      </c>
      <c r="F52" s="9">
        <f>VLOOKUP(C52,[1]观山湖合并成绩_0818!$B$3:$C$143,2,FALSE)</f>
        <v>111.5</v>
      </c>
      <c r="G52" s="9">
        <v>76.24</v>
      </c>
      <c r="H52" s="9">
        <f t="shared" si="0"/>
        <v>75.4773333333333</v>
      </c>
      <c r="I52" s="13"/>
    </row>
    <row r="53" ht="24" customHeight="1" spans="1:9">
      <c r="A53" s="5">
        <v>51</v>
      </c>
      <c r="B53" s="5" t="s">
        <v>126</v>
      </c>
      <c r="C53" s="5" t="s">
        <v>127</v>
      </c>
      <c r="D53" s="7" t="s">
        <v>120</v>
      </c>
      <c r="E53" s="8" t="s">
        <v>95</v>
      </c>
      <c r="F53" s="9">
        <f>VLOOKUP(C53,[1]观山湖合并成绩_0818!$B$3:$C$143,2,FALSE)</f>
        <v>109.5</v>
      </c>
      <c r="G53" s="9">
        <v>74.76</v>
      </c>
      <c r="H53" s="9">
        <f t="shared" si="0"/>
        <v>74.056</v>
      </c>
      <c r="I53" s="13"/>
    </row>
    <row r="54" ht="24" customHeight="1" spans="1:9">
      <c r="A54" s="5">
        <v>52</v>
      </c>
      <c r="B54" s="5" t="s">
        <v>128</v>
      </c>
      <c r="C54" s="5" t="s">
        <v>129</v>
      </c>
      <c r="D54" s="7" t="s">
        <v>120</v>
      </c>
      <c r="E54" s="8" t="s">
        <v>95</v>
      </c>
      <c r="F54" s="9">
        <f>VLOOKUP(C54,[1]观山湖合并成绩_0818!$B$3:$C$143,2,FALSE)</f>
        <v>107.5</v>
      </c>
      <c r="G54" s="9">
        <v>74.36</v>
      </c>
      <c r="H54" s="9">
        <f t="shared" si="0"/>
        <v>73.2826666666667</v>
      </c>
      <c r="I54" s="13"/>
    </row>
    <row r="55" ht="24" customHeight="1" spans="1:9">
      <c r="A55" s="5">
        <v>53</v>
      </c>
      <c r="B55" s="5" t="s">
        <v>130</v>
      </c>
      <c r="C55" s="5" t="s">
        <v>131</v>
      </c>
      <c r="D55" s="7" t="s">
        <v>120</v>
      </c>
      <c r="E55" s="8" t="s">
        <v>95</v>
      </c>
      <c r="F55" s="9">
        <f>VLOOKUP(C55,[1]观山湖合并成绩_0818!$B$3:$C$143,2,FALSE)</f>
        <v>106.5</v>
      </c>
      <c r="G55" s="9">
        <v>83.06</v>
      </c>
      <c r="H55" s="9">
        <f t="shared" si="0"/>
        <v>78.236</v>
      </c>
      <c r="I55" s="13"/>
    </row>
    <row r="56" ht="24" customHeight="1" spans="1:9">
      <c r="A56" s="5">
        <v>54</v>
      </c>
      <c r="B56" s="5" t="s">
        <v>132</v>
      </c>
      <c r="C56" s="5" t="s">
        <v>133</v>
      </c>
      <c r="D56" s="7" t="s">
        <v>134</v>
      </c>
      <c r="E56" s="8" t="s">
        <v>95</v>
      </c>
      <c r="F56" s="9">
        <f>VLOOKUP(C56,[1]观山湖合并成绩_0818!$B$3:$C$143,2,FALSE)</f>
        <v>123.5</v>
      </c>
      <c r="G56" s="9">
        <v>81.2</v>
      </c>
      <c r="H56" s="9">
        <f t="shared" si="0"/>
        <v>81.6533333333333</v>
      </c>
      <c r="I56" s="13"/>
    </row>
    <row r="57" ht="24" customHeight="1" spans="1:9">
      <c r="A57" s="5">
        <v>55</v>
      </c>
      <c r="B57" s="5" t="s">
        <v>135</v>
      </c>
      <c r="C57" s="5" t="s">
        <v>136</v>
      </c>
      <c r="D57" s="10" t="s">
        <v>134</v>
      </c>
      <c r="E57" s="8" t="s">
        <v>95</v>
      </c>
      <c r="F57" s="9">
        <f>VLOOKUP(C57,[1]观山湖合并成绩_0818!$B$3:$C$143,2,FALSE)</f>
        <v>117</v>
      </c>
      <c r="G57" s="9">
        <v>78.44</v>
      </c>
      <c r="H57" s="9">
        <f t="shared" si="0"/>
        <v>78.264</v>
      </c>
      <c r="I57" s="13"/>
    </row>
    <row r="58" ht="24" customHeight="1" spans="1:9">
      <c r="A58" s="5">
        <v>56</v>
      </c>
      <c r="B58" s="5" t="s">
        <v>137</v>
      </c>
      <c r="C58" s="5" t="s">
        <v>138</v>
      </c>
      <c r="D58" s="10" t="s">
        <v>134</v>
      </c>
      <c r="E58" s="8" t="s">
        <v>95</v>
      </c>
      <c r="F58" s="9">
        <f>VLOOKUP(C58,[1]观山湖合并成绩_0818!$B$3:$C$143,2,FALSE)</f>
        <v>116.5</v>
      </c>
      <c r="G58" s="9">
        <v>79.84</v>
      </c>
      <c r="H58" s="9">
        <f t="shared" si="0"/>
        <v>78.9706666666667</v>
      </c>
      <c r="I58" s="13"/>
    </row>
    <row r="59" ht="24" customHeight="1" spans="1:9">
      <c r="A59" s="5">
        <v>57</v>
      </c>
      <c r="B59" s="5" t="s">
        <v>139</v>
      </c>
      <c r="C59" s="5" t="s">
        <v>140</v>
      </c>
      <c r="D59" s="10" t="s">
        <v>134</v>
      </c>
      <c r="E59" s="8" t="s">
        <v>95</v>
      </c>
      <c r="F59" s="9">
        <f>VLOOKUP(C59,[1]观山湖合并成绩_0818!$B$3:$C$143,2,FALSE)</f>
        <v>116</v>
      </c>
      <c r="G59" s="9">
        <v>72.96</v>
      </c>
      <c r="H59" s="9">
        <f t="shared" si="0"/>
        <v>74.7093333333333</v>
      </c>
      <c r="I59" s="13"/>
    </row>
    <row r="60" ht="24" customHeight="1" spans="1:9">
      <c r="A60" s="5">
        <v>58</v>
      </c>
      <c r="B60" s="5" t="s">
        <v>141</v>
      </c>
      <c r="C60" s="5" t="s">
        <v>142</v>
      </c>
      <c r="D60" s="10" t="s">
        <v>134</v>
      </c>
      <c r="E60" s="8" t="s">
        <v>95</v>
      </c>
      <c r="F60" s="9">
        <f>VLOOKUP(C60,[1]观山湖合并成绩_0818!$B$3:$C$143,2,FALSE)</f>
        <v>116</v>
      </c>
      <c r="G60" s="9">
        <v>73.48</v>
      </c>
      <c r="H60" s="9">
        <f t="shared" si="0"/>
        <v>75.0213333333333</v>
      </c>
      <c r="I60" s="13"/>
    </row>
    <row r="61" ht="24" customHeight="1" spans="1:9">
      <c r="A61" s="5">
        <v>59</v>
      </c>
      <c r="B61" s="5" t="s">
        <v>143</v>
      </c>
      <c r="C61" s="5" t="s">
        <v>144</v>
      </c>
      <c r="D61" s="10" t="s">
        <v>134</v>
      </c>
      <c r="E61" s="8" t="s">
        <v>95</v>
      </c>
      <c r="F61" s="9">
        <f>VLOOKUP(C61,[1]观山湖合并成绩_0818!$B$3:$C$143,2,FALSE)</f>
        <v>113</v>
      </c>
      <c r="G61" s="9">
        <v>69.1</v>
      </c>
      <c r="H61" s="9">
        <f t="shared" si="0"/>
        <v>71.5933333333333</v>
      </c>
      <c r="I61" s="13"/>
    </row>
  </sheetData>
  <autoFilter ref="A2:I61">
    <extLst/>
  </autoFilter>
  <mergeCells count="1">
    <mergeCell ref="A1:I1"/>
  </mergeCells>
  <pageMargins left="0.472222222222222" right="0.354166666666667" top="0.550694444444444" bottom="0.432638888888889" header="0.354166666666667" footer="0.27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蕥_菡</cp:lastModifiedBy>
  <dcterms:created xsi:type="dcterms:W3CDTF">2020-09-21T04:59:00Z</dcterms:created>
  <dcterms:modified xsi:type="dcterms:W3CDTF">2020-09-23T03:41:57Z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