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Sheet1!$A$2:$O$3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<sst xmlns="http://schemas.openxmlformats.org/spreadsheetml/2006/main" count="475" uniqueCount="227">
  <si>
    <t>天全县2020年公开考试招聘综合类事业单位工作人员拟聘用人员名单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</si>
  <si>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</si>
  <si>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</si>
  <si>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</si>
  <si>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</si>
  <si>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</si>
  <si>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</si>
  <si>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</si>
  <si>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</si>
  <si>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</si>
  <si>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</si>
  <si>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</si>
  <si>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</si>
  <si>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</si>
  <si>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</si>
  <si>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</si>
  <si>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李琼</t>
  </si>
  <si>
    <t>女</t>
  </si>
  <si>
    <t>2006140080319</t>
  </si>
  <si>
    <t>20036001</t>
  </si>
  <si>
    <t>中共天全县委办公室</t>
  </si>
  <si>
    <t>天全县电子政务网络管理中心</t>
  </si>
  <si>
    <t>合格</t>
  </si>
  <si>
    <t>拟聘用</t>
  </si>
  <si>
    <t>艾喆</t>
  </si>
  <si>
    <t>2006140080426</t>
  </si>
  <si>
    <t>20036002</t>
  </si>
  <si>
    <t>中共天全县委编办</t>
  </si>
  <si>
    <t>天全县机构编制实名制管理中心</t>
  </si>
  <si>
    <t>陈阳</t>
  </si>
  <si>
    <t>2006140080523</t>
  </si>
  <si>
    <t>20036003</t>
  </si>
  <si>
    <t>中共天全县委</t>
  </si>
  <si>
    <t>中共天全县委党校</t>
  </si>
  <si>
    <t>龙怡杉</t>
  </si>
  <si>
    <t>2006140080612</t>
  </si>
  <si>
    <t>20036004</t>
  </si>
  <si>
    <t>天全县经济信息和科技局</t>
  </si>
  <si>
    <t>天全县节能服务中心</t>
  </si>
  <si>
    <t>徐小芳</t>
  </si>
  <si>
    <t>2006140080704</t>
  </si>
  <si>
    <t>20036005</t>
  </si>
  <si>
    <t>天全县民政局</t>
  </si>
  <si>
    <t>天全县敬老院</t>
  </si>
  <si>
    <t>付婕</t>
  </si>
  <si>
    <t>2006140080804</t>
  </si>
  <si>
    <t>20036006</t>
  </si>
  <si>
    <t>天全县自然资源和规划局</t>
  </si>
  <si>
    <t>天全县村镇规划服务中心</t>
  </si>
  <si>
    <t>王浩宇</t>
  </si>
  <si>
    <t>男</t>
  </si>
  <si>
    <t>2006140080822</t>
  </si>
  <si>
    <t>20036007</t>
  </si>
  <si>
    <t>天全县住房和城乡建设局</t>
  </si>
  <si>
    <t>天全县建设工程质量安全监督站</t>
  </si>
  <si>
    <t>罗喜祥</t>
  </si>
  <si>
    <t>2006140080903</t>
  </si>
  <si>
    <t>20036008</t>
  </si>
  <si>
    <t>天全县交通运输局</t>
  </si>
  <si>
    <t>天全县公路工程质量监督站</t>
  </si>
  <si>
    <t>余勇林</t>
  </si>
  <si>
    <t>2006140081002</t>
  </si>
  <si>
    <t>20036009</t>
  </si>
  <si>
    <t>彭小芮</t>
  </si>
  <si>
    <t>2006140081014</t>
  </si>
  <si>
    <t>20036010</t>
  </si>
  <si>
    <t>王丽</t>
  </si>
  <si>
    <t>2006140081107</t>
  </si>
  <si>
    <t>20036011</t>
  </si>
  <si>
    <t>天全县农业农村局</t>
  </si>
  <si>
    <t>天全县动物疫病预防控制中心</t>
  </si>
  <si>
    <t>王娟</t>
  </si>
  <si>
    <t>2006140081118</t>
  </si>
  <si>
    <t>20036012</t>
  </si>
  <si>
    <t>天全县林业局</t>
  </si>
  <si>
    <t>天全县二郎山国有林场</t>
  </si>
  <si>
    <t>徐英鸿</t>
  </si>
  <si>
    <t>2006140081206</t>
  </si>
  <si>
    <t>20036013</t>
  </si>
  <si>
    <t>杨卿</t>
  </si>
  <si>
    <t>2006140081219</t>
  </si>
  <si>
    <t>20036014</t>
  </si>
  <si>
    <t>天全县林业技术服务中心</t>
  </si>
  <si>
    <t>孙孟江</t>
  </si>
  <si>
    <t>2006140081230</t>
  </si>
  <si>
    <t>20036015</t>
  </si>
  <si>
    <t>天全县文化体育和旅游局</t>
  </si>
  <si>
    <t>天全县旅游发展中心</t>
  </si>
  <si>
    <t>魏建平</t>
  </si>
  <si>
    <t>2006140081330</t>
  </si>
  <si>
    <t>20036016</t>
  </si>
  <si>
    <t>邓远红</t>
  </si>
  <si>
    <t>2006140081311</t>
  </si>
  <si>
    <t>杨静波</t>
  </si>
  <si>
    <t>2006140081518</t>
  </si>
  <si>
    <t>20036017</t>
  </si>
  <si>
    <t>天全县红军纪念馆</t>
  </si>
  <si>
    <t>王国豪</t>
  </si>
  <si>
    <t>2006140081622</t>
  </si>
  <si>
    <t>20036018</t>
  </si>
  <si>
    <t>天全县退役军人事务局</t>
  </si>
  <si>
    <t>天全县烈士陵园管理所</t>
  </si>
  <si>
    <t>高婷</t>
  </si>
  <si>
    <t>2006140081628</t>
  </si>
  <si>
    <t>20036019</t>
  </si>
  <si>
    <t>天全县退役军人服务中心</t>
  </si>
  <si>
    <t>牟一男</t>
  </si>
  <si>
    <t>2006140081805</t>
  </si>
  <si>
    <t>20036020</t>
  </si>
  <si>
    <t>天全县应急管理局</t>
  </si>
  <si>
    <t>天全县煤炭安全生产服务中心</t>
  </si>
  <si>
    <t>徐磊</t>
  </si>
  <si>
    <t>2006140082006</t>
  </si>
  <si>
    <t>高瑞琪</t>
  </si>
  <si>
    <t>2006140082017</t>
  </si>
  <si>
    <t>20036021</t>
  </si>
  <si>
    <t>天全县审计局</t>
  </si>
  <si>
    <t>天全县政府投资审计中心</t>
  </si>
  <si>
    <t>徐谨</t>
  </si>
  <si>
    <t>2006140082105</t>
  </si>
  <si>
    <t>20036022</t>
  </si>
  <si>
    <t>天全县市场监督管理局</t>
  </si>
  <si>
    <t>天全县药品医疗器械化妆品不良反应监测中心</t>
  </si>
  <si>
    <t>袁颖</t>
  </si>
  <si>
    <t>2006140082107</t>
  </si>
  <si>
    <t>潘俞年</t>
  </si>
  <si>
    <t>2006140082213</t>
  </si>
  <si>
    <t>20036023</t>
  </si>
  <si>
    <t>天全县统计局</t>
  </si>
  <si>
    <t>天全县大数据处理中心</t>
  </si>
  <si>
    <t>蒲崎企</t>
  </si>
  <si>
    <t>2006140082223</t>
  </si>
  <si>
    <t>20036024</t>
  </si>
  <si>
    <t>天全县扶贫开发局</t>
  </si>
  <si>
    <t>天全县扶贫发展中心</t>
  </si>
  <si>
    <t>杨骐宇</t>
  </si>
  <si>
    <t>2006140082407</t>
  </si>
  <si>
    <t>20036025</t>
  </si>
  <si>
    <t>天全县信访局</t>
  </si>
  <si>
    <t>天全县信访接待中心</t>
  </si>
  <si>
    <t>帅婷婷</t>
  </si>
  <si>
    <t>2006140082420</t>
  </si>
  <si>
    <t>20036026</t>
  </si>
  <si>
    <t>天全县行政审批局</t>
  </si>
  <si>
    <t>天全县政务服务和公共资源交易服务中心</t>
  </si>
  <si>
    <t>廖权</t>
  </si>
  <si>
    <t>2006140090117</t>
  </si>
  <si>
    <t>20036028</t>
  </si>
  <si>
    <t>天全县现场踏勘服务中心</t>
  </si>
  <si>
    <t>邓钦</t>
  </si>
  <si>
    <t>2006140090203</t>
  </si>
  <si>
    <t>20036029</t>
  </si>
  <si>
    <t>曾浩洪</t>
  </si>
  <si>
    <t>2006140090207</t>
  </si>
  <si>
    <t>20036030</t>
  </si>
  <si>
    <t>雅安市天全生态环境局</t>
  </si>
  <si>
    <t>天全县环境监测站</t>
  </si>
  <si>
    <t>余代洋娇</t>
  </si>
  <si>
    <t>2006140090325</t>
  </si>
  <si>
    <t>20036032</t>
  </si>
  <si>
    <t>天全县兴业乡人民政府</t>
  </si>
  <si>
    <t>农业综合服务中心</t>
  </si>
  <si>
    <t>曾叶成</t>
  </si>
  <si>
    <t>2006140090809</t>
  </si>
  <si>
    <t>20036036</t>
  </si>
  <si>
    <t>天全县新华乡人民政府</t>
  </si>
  <si>
    <t>便民服务中心</t>
  </si>
  <si>
    <t>周恒宇</t>
  </si>
  <si>
    <t>2006140090921</t>
  </si>
  <si>
    <t>20036037</t>
  </si>
  <si>
    <t>黎奕志</t>
  </si>
  <si>
    <t>2006140091214</t>
  </si>
  <si>
    <t>20036041</t>
  </si>
  <si>
    <t>天全县新场镇人民政府</t>
  </si>
  <si>
    <t>易坤</t>
  </si>
  <si>
    <t>2006140091229</t>
  </si>
  <si>
    <t>20036042</t>
  </si>
  <si>
    <t>简鑫</t>
  </si>
  <si>
    <t>2006140091304</t>
  </si>
  <si>
    <t>20036043</t>
  </si>
  <si>
    <t>宁晓璐</t>
  </si>
  <si>
    <t>2006140091406</t>
  </si>
  <si>
    <t>20036044</t>
  </si>
  <si>
    <t>文化旅游服务中心</t>
  </si>
  <si>
    <t>高艺方</t>
  </si>
  <si>
    <t>2006140091504</t>
  </si>
  <si>
    <t>20036045</t>
  </si>
  <si>
    <t>天全县城厢镇人民政府</t>
  </si>
  <si>
    <t>赖相东</t>
  </si>
  <si>
    <t>2006140091709</t>
  </si>
  <si>
    <t>20036046</t>
  </si>
  <si>
    <t>社区建设指导中心</t>
  </si>
  <si>
    <t>王惟懿</t>
  </si>
  <si>
    <t>2006140091719</t>
  </si>
  <si>
    <t>20036047</t>
  </si>
  <si>
    <t>天全县小河镇人民政府</t>
  </si>
  <si>
    <t>彭家亮</t>
  </si>
  <si>
    <t>2006140091823</t>
  </si>
  <si>
    <t>20036048</t>
  </si>
  <si>
    <t>高德沛</t>
  </si>
  <si>
    <t>2006140091909</t>
  </si>
  <si>
    <t>20036049</t>
  </si>
  <si>
    <t>文化旅游中心</t>
  </si>
  <si>
    <t>姜智浩</t>
  </si>
  <si>
    <t>2006140092020</t>
  </si>
  <si>
    <t>20036051</t>
  </si>
  <si>
    <t>天全县仁义镇人民政府</t>
  </si>
  <si>
    <t>任睿</t>
  </si>
  <si>
    <t>2006140092118</t>
  </si>
  <si>
    <t>20036052</t>
  </si>
  <si>
    <t>李剑</t>
  </si>
  <si>
    <t>2006140092213</t>
  </si>
  <si>
    <t>20036053</t>
  </si>
  <si>
    <t>苏雅</t>
  </si>
  <si>
    <t>2006140092304</t>
  </si>
  <si>
    <t>20036054</t>
  </si>
  <si>
    <t>李永力</t>
  </si>
  <si>
    <t>2006140092517</t>
  </si>
  <si>
    <t>20036056</t>
  </si>
  <si>
    <t>天全县思经镇人民政府</t>
  </si>
  <si>
    <t>陈成</t>
  </si>
  <si>
    <t>2006140092604</t>
  </si>
  <si>
    <t>20036057</t>
  </si>
  <si>
    <t>天全县乐英乡人民政府</t>
  </si>
  <si>
    <t>钱旺</t>
  </si>
  <si>
    <t>2006140092624</t>
  </si>
  <si>
    <t>20036058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</si>
</sst>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0"/>
  <sheetViews>
    <sheetView tabSelected="1" workbookViewId="0">
      <pane ySplit="2" topLeftCell="A117" activePane="bottomLeft" state="frozen"/>
      <selection/>
      <selection pane="bottomLeft" activeCell="M63" sqref="M63"/>
    </sheetView>
  </sheetViews>
  <sheetFormatPr defaultColWidth="9" defaultRowHeight="13.5"/>
  <cols>
    <col min="1" max="1" width="7.5" style="1" customWidth="1"/>
    <col min="2" max="2" width="3.375" style="1" customWidth="1"/>
    <col min="3" max="3" width="14.375" style="1" customWidth="1"/>
    <col min="4" max="4" width="9" style="1"/>
    <col min="5" max="5" width="13.75" style="1" customWidth="1"/>
    <col min="6" max="6" width="13.875" style="1" customWidth="1"/>
    <col min="7" max="7" width="5.5" style="1" customWidth="1"/>
    <col min="8" max="9" width="6" style="1" customWidth="1"/>
    <col min="10" max="10" width="6.375" style="1" customWidth="1"/>
    <col min="11" max="11" width="6.25" style="1" customWidth="1"/>
    <col min="12" max="12" width="4.25" style="1" customWidth="1"/>
    <col min="13" max="14" width="4.625" style="1" customWidth="1"/>
    <col min="15" max="15" width="5.875" style="1" customWidth="1"/>
    <col min="16" max="16384" width="9" style="1"/>
  </cols>
  <sheetData>
    <row r="1" s="1" customFormat="1" ht="42.7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46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24" spans="1:15">
      <c r="A3" s="5" t="s">
        <v>16</v>
      </c>
      <c r="B3" s="5" t="s">
        <v>17</v>
      </c>
      <c r="C3" s="6" t="s">
        <v>18</v>
      </c>
      <c r="D3" s="6" t="s">
        <v>19</v>
      </c>
      <c r="E3" s="5" t="s">
        <v>20</v>
      </c>
      <c r="F3" s="5" t="s">
        <v>21</v>
      </c>
      <c r="G3" s="6">
        <v>82.285</v>
      </c>
      <c r="H3" s="6">
        <f>G3*0.6</f>
        <v>49.371</v>
      </c>
      <c r="I3" s="6">
        <v>87</v>
      </c>
      <c r="J3" s="6">
        <f>I3*0.4</f>
        <v>34.8</v>
      </c>
      <c r="K3" s="6">
        <f>J3+H3</f>
        <v>84.171</v>
      </c>
      <c r="L3" s="6">
        <v>1</v>
      </c>
      <c r="M3" s="11" t="s">
        <v>22</v>
      </c>
      <c r="N3" s="11" t="s">
        <v>22</v>
      </c>
      <c r="O3" s="11" t="s">
        <v>23</v>
      </c>
    </row>
    <row r="4" spans="1: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2"/>
      <c r="O4" s="12"/>
    </row>
    <row r="5" ht="24" spans="1:15">
      <c r="A5" s="5" t="s">
        <v>24</v>
      </c>
      <c r="B5" s="5" t="s">
        <v>17</v>
      </c>
      <c r="C5" s="6" t="s">
        <v>25</v>
      </c>
      <c r="D5" s="6" t="s">
        <v>26</v>
      </c>
      <c r="E5" s="5" t="s">
        <v>27</v>
      </c>
      <c r="F5" s="5" t="s">
        <v>28</v>
      </c>
      <c r="G5" s="6">
        <v>79.125</v>
      </c>
      <c r="H5" s="6">
        <f>G5*0.6</f>
        <v>47.475</v>
      </c>
      <c r="I5" s="6">
        <v>83</v>
      </c>
      <c r="J5" s="6">
        <f>I5*0.4</f>
        <v>33.2</v>
      </c>
      <c r="K5" s="6">
        <f>J5+H5</f>
        <v>80.675</v>
      </c>
      <c r="L5" s="6">
        <v>1</v>
      </c>
      <c r="M5" s="11" t="s">
        <v>22</v>
      </c>
      <c r="N5" s="11" t="s">
        <v>22</v>
      </c>
      <c r="O5" s="11" t="s">
        <v>23</v>
      </c>
    </row>
    <row r="6" spans="1: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2"/>
      <c r="O6" s="12"/>
    </row>
    <row r="7" ht="24" spans="1:15">
      <c r="A7" s="5" t="s">
        <v>29</v>
      </c>
      <c r="B7" s="5" t="s">
        <v>17</v>
      </c>
      <c r="C7" s="6" t="s">
        <v>30</v>
      </c>
      <c r="D7" s="6" t="s">
        <v>31</v>
      </c>
      <c r="E7" s="5" t="s">
        <v>32</v>
      </c>
      <c r="F7" s="5" t="s">
        <v>33</v>
      </c>
      <c r="G7" s="6">
        <v>77.295</v>
      </c>
      <c r="H7" s="6">
        <f>G7*0.6</f>
        <v>46.377</v>
      </c>
      <c r="I7" s="6">
        <v>87.8</v>
      </c>
      <c r="J7" s="6">
        <f>I7*0.4</f>
        <v>35.12</v>
      </c>
      <c r="K7" s="6">
        <f>J7+H7</f>
        <v>81.497</v>
      </c>
      <c r="L7" s="6">
        <v>1</v>
      </c>
      <c r="M7" s="11" t="s">
        <v>22</v>
      </c>
      <c r="N7" s="11" t="s">
        <v>22</v>
      </c>
      <c r="O7" s="11" t="s">
        <v>23</v>
      </c>
    </row>
    <row r="8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12"/>
      <c r="O8" s="12"/>
    </row>
    <row r="9" ht="24" spans="1:15">
      <c r="A9" s="5" t="s">
        <v>34</v>
      </c>
      <c r="B9" s="5" t="s">
        <v>17</v>
      </c>
      <c r="C9" s="6" t="s">
        <v>35</v>
      </c>
      <c r="D9" s="6" t="s">
        <v>36</v>
      </c>
      <c r="E9" s="5" t="s">
        <v>37</v>
      </c>
      <c r="F9" s="5" t="s">
        <v>38</v>
      </c>
      <c r="G9" s="6">
        <v>76.9</v>
      </c>
      <c r="H9" s="6">
        <f>G9*0.6</f>
        <v>46.14</v>
      </c>
      <c r="I9" s="6">
        <v>86.2</v>
      </c>
      <c r="J9" s="6">
        <f>I9*0.4</f>
        <v>34.48</v>
      </c>
      <c r="K9" s="6">
        <f>J9+H9</f>
        <v>80.62</v>
      </c>
      <c r="L9" s="6">
        <v>1</v>
      </c>
      <c r="M9" s="11" t="s">
        <v>22</v>
      </c>
      <c r="N9" s="11" t="s">
        <v>22</v>
      </c>
      <c r="O9" s="11" t="s">
        <v>23</v>
      </c>
    </row>
    <row r="10" spans="1: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2"/>
      <c r="O10" s="12"/>
    </row>
    <row r="11" ht="24" spans="1:15">
      <c r="A11" s="5" t="s">
        <v>39</v>
      </c>
      <c r="B11" s="5" t="s">
        <v>17</v>
      </c>
      <c r="C11" s="6" t="s">
        <v>40</v>
      </c>
      <c r="D11" s="6" t="s">
        <v>41</v>
      </c>
      <c r="E11" s="5" t="s">
        <v>42</v>
      </c>
      <c r="F11" s="5" t="s">
        <v>43</v>
      </c>
      <c r="G11" s="6">
        <v>84.325</v>
      </c>
      <c r="H11" s="6">
        <f>G11*0.6</f>
        <v>50.595</v>
      </c>
      <c r="I11" s="6">
        <v>83.4</v>
      </c>
      <c r="J11" s="6">
        <f>I11*0.4</f>
        <v>33.36</v>
      </c>
      <c r="K11" s="6">
        <f>J11+H11</f>
        <v>83.955</v>
      </c>
      <c r="L11" s="6">
        <v>1</v>
      </c>
      <c r="M11" s="11" t="s">
        <v>22</v>
      </c>
      <c r="N11" s="11" t="s">
        <v>22</v>
      </c>
      <c r="O11" s="11" t="s">
        <v>23</v>
      </c>
    </row>
    <row r="12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12"/>
      <c r="O12" s="12"/>
    </row>
    <row r="13" ht="24" spans="1:15">
      <c r="A13" s="5" t="s">
        <v>44</v>
      </c>
      <c r="B13" s="5" t="s">
        <v>17</v>
      </c>
      <c r="C13" s="6" t="s">
        <v>45</v>
      </c>
      <c r="D13" s="6" t="s">
        <v>46</v>
      </c>
      <c r="E13" s="5" t="s">
        <v>47</v>
      </c>
      <c r="F13" s="5" t="s">
        <v>48</v>
      </c>
      <c r="G13" s="6">
        <v>79.105</v>
      </c>
      <c r="H13" s="6">
        <f>G13*0.6</f>
        <v>47.463</v>
      </c>
      <c r="I13" s="6">
        <v>81</v>
      </c>
      <c r="J13" s="6">
        <f>I13*0.4</f>
        <v>32.4</v>
      </c>
      <c r="K13" s="6">
        <f>J13+H13</f>
        <v>79.863</v>
      </c>
      <c r="L13" s="6">
        <v>1</v>
      </c>
      <c r="M13" s="11" t="s">
        <v>22</v>
      </c>
      <c r="N13" s="11" t="s">
        <v>22</v>
      </c>
      <c r="O13" s="11" t="s">
        <v>23</v>
      </c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12"/>
      <c r="O14" s="12"/>
    </row>
    <row r="15" ht="24" spans="1:15">
      <c r="A15" s="5" t="s">
        <v>49</v>
      </c>
      <c r="B15" s="5" t="s">
        <v>50</v>
      </c>
      <c r="C15" s="6" t="s">
        <v>51</v>
      </c>
      <c r="D15" s="6" t="s">
        <v>52</v>
      </c>
      <c r="E15" s="5" t="s">
        <v>53</v>
      </c>
      <c r="F15" s="5" t="s">
        <v>54</v>
      </c>
      <c r="G15" s="6">
        <v>82.455</v>
      </c>
      <c r="H15" s="6">
        <f>G15*0.6</f>
        <v>49.473</v>
      </c>
      <c r="I15" s="6">
        <v>85.6</v>
      </c>
      <c r="J15" s="6">
        <f>I15*0.4</f>
        <v>34.24</v>
      </c>
      <c r="K15" s="6">
        <f>J15+H15</f>
        <v>83.713</v>
      </c>
      <c r="L15" s="6">
        <v>1</v>
      </c>
      <c r="M15" s="11" t="s">
        <v>22</v>
      </c>
      <c r="N15" s="11" t="s">
        <v>22</v>
      </c>
      <c r="O15" s="11" t="s">
        <v>23</v>
      </c>
    </row>
    <row r="16" spans="1: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12"/>
      <c r="O16" s="12"/>
    </row>
    <row r="17" ht="24" spans="1:15">
      <c r="A17" s="5" t="s">
        <v>55</v>
      </c>
      <c r="B17" s="5" t="s">
        <v>50</v>
      </c>
      <c r="C17" s="6" t="s">
        <v>56</v>
      </c>
      <c r="D17" s="6" t="s">
        <v>57</v>
      </c>
      <c r="E17" s="5" t="s">
        <v>58</v>
      </c>
      <c r="F17" s="5" t="s">
        <v>59</v>
      </c>
      <c r="G17" s="6">
        <v>85.055</v>
      </c>
      <c r="H17" s="6">
        <f>G17*0.6</f>
        <v>51.033</v>
      </c>
      <c r="I17" s="6">
        <v>84.8</v>
      </c>
      <c r="J17" s="6">
        <f>I17*0.4</f>
        <v>33.92</v>
      </c>
      <c r="K17" s="6">
        <f>J17+H17</f>
        <v>84.953</v>
      </c>
      <c r="L17" s="6">
        <v>1</v>
      </c>
      <c r="M17" s="11" t="s">
        <v>22</v>
      </c>
      <c r="N17" s="11" t="s">
        <v>22</v>
      </c>
      <c r="O17" s="11" t="s">
        <v>23</v>
      </c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12"/>
      <c r="O18" s="12"/>
    </row>
    <row r="19" ht="24" spans="1:15">
      <c r="A19" s="5" t="s">
        <v>60</v>
      </c>
      <c r="B19" s="5" t="s">
        <v>50</v>
      </c>
      <c r="C19" s="6" t="s">
        <v>61</v>
      </c>
      <c r="D19" s="6" t="s">
        <v>62</v>
      </c>
      <c r="E19" s="5" t="s">
        <v>58</v>
      </c>
      <c r="F19" s="5" t="s">
        <v>59</v>
      </c>
      <c r="G19" s="6">
        <v>82.835</v>
      </c>
      <c r="H19" s="6">
        <f>G19*0.6</f>
        <v>49.701</v>
      </c>
      <c r="I19" s="6">
        <v>79.6</v>
      </c>
      <c r="J19" s="6">
        <f>I19*0.4</f>
        <v>31.84</v>
      </c>
      <c r="K19" s="6">
        <f>J19+H19</f>
        <v>81.541</v>
      </c>
      <c r="L19" s="6">
        <v>1</v>
      </c>
      <c r="M19" s="11" t="s">
        <v>22</v>
      </c>
      <c r="N19" s="11" t="s">
        <v>22</v>
      </c>
      <c r="O19" s="11" t="s">
        <v>23</v>
      </c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12"/>
      <c r="O20" s="12"/>
    </row>
    <row r="21" ht="24" spans="1:15">
      <c r="A21" s="5" t="s">
        <v>63</v>
      </c>
      <c r="B21" s="5" t="s">
        <v>17</v>
      </c>
      <c r="C21" s="6" t="s">
        <v>64</v>
      </c>
      <c r="D21" s="6" t="s">
        <v>65</v>
      </c>
      <c r="E21" s="5" t="s">
        <v>58</v>
      </c>
      <c r="F21" s="5" t="s">
        <v>59</v>
      </c>
      <c r="G21" s="6">
        <v>80.86</v>
      </c>
      <c r="H21" s="6">
        <f>G21*0.6</f>
        <v>48.516</v>
      </c>
      <c r="I21" s="6">
        <v>83</v>
      </c>
      <c r="J21" s="6">
        <f>I21*0.4</f>
        <v>33.2</v>
      </c>
      <c r="K21" s="6">
        <f>J21+H21</f>
        <v>81.716</v>
      </c>
      <c r="L21" s="6">
        <v>1</v>
      </c>
      <c r="M21" s="11" t="s">
        <v>22</v>
      </c>
      <c r="N21" s="11" t="s">
        <v>22</v>
      </c>
      <c r="O21" s="11" t="s">
        <v>23</v>
      </c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12"/>
      <c r="O22" s="12"/>
    </row>
    <row r="23" ht="24" spans="1:15">
      <c r="A23" s="5" t="s">
        <v>66</v>
      </c>
      <c r="B23" s="5" t="s">
        <v>17</v>
      </c>
      <c r="C23" s="6" t="s">
        <v>67</v>
      </c>
      <c r="D23" s="6" t="s">
        <v>68</v>
      </c>
      <c r="E23" s="5" t="s">
        <v>69</v>
      </c>
      <c r="F23" s="5" t="s">
        <v>70</v>
      </c>
      <c r="G23" s="6">
        <v>73.68</v>
      </c>
      <c r="H23" s="6">
        <f>G23*0.6</f>
        <v>44.208</v>
      </c>
      <c r="I23" s="6">
        <v>83.8</v>
      </c>
      <c r="J23" s="6">
        <f>I23*0.4</f>
        <v>33.52</v>
      </c>
      <c r="K23" s="6">
        <f>J23+H23</f>
        <v>77.728</v>
      </c>
      <c r="L23" s="6">
        <v>1</v>
      </c>
      <c r="M23" s="11" t="s">
        <v>22</v>
      </c>
      <c r="N23" s="11" t="s">
        <v>22</v>
      </c>
      <c r="O23" s="11" t="s">
        <v>23</v>
      </c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2"/>
      <c r="O24" s="12"/>
    </row>
    <row r="25" ht="24" spans="1:15">
      <c r="A25" s="5" t="s">
        <v>71</v>
      </c>
      <c r="B25" s="5" t="s">
        <v>17</v>
      </c>
      <c r="C25" s="6" t="s">
        <v>72</v>
      </c>
      <c r="D25" s="6" t="s">
        <v>73</v>
      </c>
      <c r="E25" s="5" t="s">
        <v>74</v>
      </c>
      <c r="F25" s="5" t="s">
        <v>75</v>
      </c>
      <c r="G25" s="6">
        <v>70.245</v>
      </c>
      <c r="H25" s="6">
        <f>G25*0.6</f>
        <v>42.147</v>
      </c>
      <c r="I25" s="6">
        <v>86</v>
      </c>
      <c r="J25" s="6">
        <f>I25*0.4</f>
        <v>34.4</v>
      </c>
      <c r="K25" s="6">
        <f>J25+H25</f>
        <v>76.547</v>
      </c>
      <c r="L25" s="6">
        <v>1</v>
      </c>
      <c r="M25" s="11" t="s">
        <v>22</v>
      </c>
      <c r="N25" s="11" t="s">
        <v>22</v>
      </c>
      <c r="O25" s="11" t="s">
        <v>23</v>
      </c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12"/>
      <c r="O26" s="12"/>
    </row>
    <row r="27" ht="24" spans="1:15">
      <c r="A27" s="5" t="s">
        <v>76</v>
      </c>
      <c r="B27" s="5" t="s">
        <v>50</v>
      </c>
      <c r="C27" s="6" t="s">
        <v>77</v>
      </c>
      <c r="D27" s="6" t="s">
        <v>78</v>
      </c>
      <c r="E27" s="5" t="s">
        <v>74</v>
      </c>
      <c r="F27" s="5" t="s">
        <v>75</v>
      </c>
      <c r="G27" s="6">
        <v>77.26</v>
      </c>
      <c r="H27" s="6">
        <f>G27*0.6</f>
        <v>46.356</v>
      </c>
      <c r="I27" s="6">
        <v>80.2</v>
      </c>
      <c r="J27" s="6">
        <f>I27*0.4</f>
        <v>32.08</v>
      </c>
      <c r="K27" s="6">
        <f>J27+H27</f>
        <v>78.436</v>
      </c>
      <c r="L27" s="6">
        <v>2</v>
      </c>
      <c r="M27" s="11" t="s">
        <v>22</v>
      </c>
      <c r="N27" s="11" t="s">
        <v>22</v>
      </c>
      <c r="O27" s="11" t="s">
        <v>23</v>
      </c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12"/>
      <c r="O28" s="12"/>
    </row>
    <row r="29" ht="24" spans="1:15">
      <c r="A29" s="5" t="s">
        <v>79</v>
      </c>
      <c r="B29" s="5" t="s">
        <v>17</v>
      </c>
      <c r="C29" s="6" t="s">
        <v>80</v>
      </c>
      <c r="D29" s="6" t="s">
        <v>81</v>
      </c>
      <c r="E29" s="5" t="s">
        <v>74</v>
      </c>
      <c r="F29" s="5" t="s">
        <v>82</v>
      </c>
      <c r="G29" s="6">
        <v>70.66</v>
      </c>
      <c r="H29" s="6">
        <f>G29*0.6</f>
        <v>42.396</v>
      </c>
      <c r="I29" s="6">
        <v>84.2</v>
      </c>
      <c r="J29" s="6">
        <f>I29*0.4</f>
        <v>33.68</v>
      </c>
      <c r="K29" s="6">
        <f>J29+H29</f>
        <v>76.076</v>
      </c>
      <c r="L29" s="6">
        <v>1</v>
      </c>
      <c r="M29" s="11" t="s">
        <v>22</v>
      </c>
      <c r="N29" s="11" t="s">
        <v>22</v>
      </c>
      <c r="O29" s="11" t="s">
        <v>23</v>
      </c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12"/>
      <c r="O30" s="12"/>
    </row>
    <row r="31" ht="24" spans="1:15">
      <c r="A31" s="5" t="s">
        <v>83</v>
      </c>
      <c r="B31" s="5" t="s">
        <v>50</v>
      </c>
      <c r="C31" s="6" t="s">
        <v>84</v>
      </c>
      <c r="D31" s="6" t="s">
        <v>85</v>
      </c>
      <c r="E31" s="5" t="s">
        <v>86</v>
      </c>
      <c r="F31" s="5" t="s">
        <v>87</v>
      </c>
      <c r="G31" s="6">
        <v>77.19</v>
      </c>
      <c r="H31" s="6">
        <f>G31*0.6</f>
        <v>46.314</v>
      </c>
      <c r="I31" s="6">
        <v>82.6</v>
      </c>
      <c r="J31" s="6">
        <f>I31*0.4</f>
        <v>33.04</v>
      </c>
      <c r="K31" s="6">
        <f>J31+H31</f>
        <v>79.354</v>
      </c>
      <c r="L31" s="6">
        <v>1</v>
      </c>
      <c r="M31" s="11" t="s">
        <v>22</v>
      </c>
      <c r="N31" s="11" t="s">
        <v>22</v>
      </c>
      <c r="O31" s="11" t="s">
        <v>23</v>
      </c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12"/>
      <c r="O32" s="12"/>
    </row>
    <row r="33" ht="24" spans="1:15">
      <c r="A33" s="5" t="s">
        <v>88</v>
      </c>
      <c r="B33" s="5" t="s">
        <v>17</v>
      </c>
      <c r="C33" s="6" t="s">
        <v>89</v>
      </c>
      <c r="D33" s="6" t="s">
        <v>90</v>
      </c>
      <c r="E33" s="5" t="s">
        <v>86</v>
      </c>
      <c r="F33" s="5" t="s">
        <v>87</v>
      </c>
      <c r="G33" s="6">
        <v>79.58</v>
      </c>
      <c r="H33" s="6">
        <f>G33*0.6</f>
        <v>47.748</v>
      </c>
      <c r="I33" s="6">
        <v>85.6</v>
      </c>
      <c r="J33" s="6">
        <f>I33*0.4</f>
        <v>34.24</v>
      </c>
      <c r="K33" s="6">
        <f>J33+H33</f>
        <v>81.988</v>
      </c>
      <c r="L33" s="6">
        <v>1</v>
      </c>
      <c r="M33" s="11" t="s">
        <v>22</v>
      </c>
      <c r="N33" s="11" t="s">
        <v>22</v>
      </c>
      <c r="O33" s="11" t="s">
        <v>23</v>
      </c>
    </row>
    <row r="34" ht="24" spans="1:15">
      <c r="A34" s="5" t="s">
        <v>91</v>
      </c>
      <c r="B34" s="5" t="s">
        <v>17</v>
      </c>
      <c r="C34" s="6" t="s">
        <v>92</v>
      </c>
      <c r="D34" s="6" t="s">
        <v>90</v>
      </c>
      <c r="E34" s="5" t="s">
        <v>86</v>
      </c>
      <c r="F34" s="5" t="s">
        <v>87</v>
      </c>
      <c r="G34" s="6">
        <v>78.695</v>
      </c>
      <c r="H34" s="6">
        <f>G34*0.6</f>
        <v>47.217</v>
      </c>
      <c r="I34" s="6">
        <v>83.6</v>
      </c>
      <c r="J34" s="6">
        <f>I34*0.4</f>
        <v>33.44</v>
      </c>
      <c r="K34" s="6">
        <f>J34+H34</f>
        <v>80.657</v>
      </c>
      <c r="L34" s="6">
        <v>2</v>
      </c>
      <c r="M34" s="11" t="s">
        <v>22</v>
      </c>
      <c r="N34" s="11" t="s">
        <v>22</v>
      </c>
      <c r="O34" s="11" t="s">
        <v>23</v>
      </c>
    </row>
    <row r="35" spans="1:15">
      <c r="A35" s="8"/>
      <c r="B35" s="8"/>
      <c r="C35" s="8"/>
      <c r="D35" s="6"/>
      <c r="E35" s="6"/>
      <c r="F35" s="6"/>
      <c r="G35" s="8"/>
      <c r="H35" s="8"/>
      <c r="I35" s="8"/>
      <c r="J35" s="6"/>
      <c r="K35" s="6"/>
      <c r="L35" s="6"/>
      <c r="M35" s="7"/>
      <c r="N35" s="12"/>
      <c r="O35" s="12"/>
    </row>
    <row r="36" ht="24" spans="1:15">
      <c r="A36" s="5" t="s">
        <v>93</v>
      </c>
      <c r="B36" s="5" t="s">
        <v>50</v>
      </c>
      <c r="C36" s="6" t="s">
        <v>94</v>
      </c>
      <c r="D36" s="6" t="s">
        <v>95</v>
      </c>
      <c r="E36" s="5" t="s">
        <v>86</v>
      </c>
      <c r="F36" s="5" t="s">
        <v>96</v>
      </c>
      <c r="G36" s="6">
        <v>71.6</v>
      </c>
      <c r="H36" s="6">
        <f>G36*0.6</f>
        <v>42.96</v>
      </c>
      <c r="I36" s="6">
        <v>84</v>
      </c>
      <c r="J36" s="6">
        <f>I36*0.4</f>
        <v>33.6</v>
      </c>
      <c r="K36" s="6">
        <f>J36+H36</f>
        <v>76.56</v>
      </c>
      <c r="L36" s="6">
        <v>1</v>
      </c>
      <c r="M36" s="11" t="s">
        <v>22</v>
      </c>
      <c r="N36" s="11" t="s">
        <v>22</v>
      </c>
      <c r="O36" s="11" t="s">
        <v>23</v>
      </c>
    </row>
    <row r="37" spans="1:15">
      <c r="A37" s="8"/>
      <c r="B37" s="8"/>
      <c r="C37" s="8"/>
      <c r="D37" s="6"/>
      <c r="E37" s="6"/>
      <c r="F37" s="6"/>
      <c r="G37" s="8"/>
      <c r="H37" s="8"/>
      <c r="I37" s="8"/>
      <c r="J37" s="6"/>
      <c r="K37" s="6"/>
      <c r="L37" s="6"/>
      <c r="M37" s="7"/>
      <c r="N37" s="12"/>
      <c r="O37" s="12"/>
    </row>
    <row r="38" ht="24" spans="1:15">
      <c r="A38" s="5" t="s">
        <v>97</v>
      </c>
      <c r="B38" s="5" t="s">
        <v>50</v>
      </c>
      <c r="C38" s="6" t="s">
        <v>98</v>
      </c>
      <c r="D38" s="6" t="s">
        <v>99</v>
      </c>
      <c r="E38" s="5" t="s">
        <v>100</v>
      </c>
      <c r="F38" s="5" t="s">
        <v>101</v>
      </c>
      <c r="G38" s="6">
        <v>78.125</v>
      </c>
      <c r="H38" s="6">
        <f>G38*0.6</f>
        <v>46.875</v>
      </c>
      <c r="I38" s="6">
        <v>84.2</v>
      </c>
      <c r="J38" s="6">
        <f>I38*0.4</f>
        <v>33.68</v>
      </c>
      <c r="K38" s="6">
        <f>J38+H38</f>
        <v>80.555</v>
      </c>
      <c r="L38" s="6">
        <v>1</v>
      </c>
      <c r="M38" s="11" t="s">
        <v>22</v>
      </c>
      <c r="N38" s="11" t="s">
        <v>22</v>
      </c>
      <c r="O38" s="11" t="s">
        <v>23</v>
      </c>
    </row>
    <row r="39" spans="1:15">
      <c r="A39" s="8"/>
      <c r="B39" s="8"/>
      <c r="C39" s="8"/>
      <c r="D39" s="6"/>
      <c r="E39" s="6"/>
      <c r="F39" s="6"/>
      <c r="G39" s="8"/>
      <c r="H39" s="8"/>
      <c r="I39" s="8"/>
      <c r="J39" s="6"/>
      <c r="K39" s="6"/>
      <c r="L39" s="6"/>
      <c r="M39" s="7"/>
      <c r="N39" s="12"/>
      <c r="O39" s="12"/>
    </row>
    <row r="40" ht="24" spans="1:15">
      <c r="A40" s="5" t="s">
        <v>102</v>
      </c>
      <c r="B40" s="5" t="s">
        <v>17</v>
      </c>
      <c r="C40" s="6" t="s">
        <v>103</v>
      </c>
      <c r="D40" s="6" t="s">
        <v>104</v>
      </c>
      <c r="E40" s="5" t="s">
        <v>100</v>
      </c>
      <c r="F40" s="5" t="s">
        <v>105</v>
      </c>
      <c r="G40" s="6">
        <v>81.815</v>
      </c>
      <c r="H40" s="6">
        <f>G40*0.6</f>
        <v>49.089</v>
      </c>
      <c r="I40" s="6">
        <v>84.4</v>
      </c>
      <c r="J40" s="6">
        <f>I40*0.4</f>
        <v>33.76</v>
      </c>
      <c r="K40" s="6">
        <f>J40+H40</f>
        <v>82.849</v>
      </c>
      <c r="L40" s="6">
        <v>1</v>
      </c>
      <c r="M40" s="11" t="s">
        <v>22</v>
      </c>
      <c r="N40" s="11" t="s">
        <v>22</v>
      </c>
      <c r="O40" s="11" t="s">
        <v>23</v>
      </c>
    </row>
    <row r="41" spans="1:15">
      <c r="A41" s="8"/>
      <c r="B41" s="8"/>
      <c r="C41" s="8"/>
      <c r="D41" s="6"/>
      <c r="E41" s="6"/>
      <c r="F41" s="6"/>
      <c r="G41" s="8"/>
      <c r="H41" s="8"/>
      <c r="I41" s="8"/>
      <c r="J41" s="6"/>
      <c r="K41" s="6"/>
      <c r="L41" s="6"/>
      <c r="M41" s="7"/>
      <c r="N41" s="12"/>
      <c r="O41" s="12"/>
    </row>
    <row r="42" ht="24" spans="1:15">
      <c r="A42" s="5" t="s">
        <v>106</v>
      </c>
      <c r="B42" s="5" t="s">
        <v>50</v>
      </c>
      <c r="C42" s="6" t="s">
        <v>107</v>
      </c>
      <c r="D42" s="6" t="s">
        <v>108</v>
      </c>
      <c r="E42" s="5" t="s">
        <v>109</v>
      </c>
      <c r="F42" s="5" t="s">
        <v>110</v>
      </c>
      <c r="G42" s="6">
        <v>80.73</v>
      </c>
      <c r="H42" s="6">
        <f>G42*0.6</f>
        <v>48.438</v>
      </c>
      <c r="I42" s="6">
        <v>80.2</v>
      </c>
      <c r="J42" s="6">
        <f>I42*0.4</f>
        <v>32.08</v>
      </c>
      <c r="K42" s="6">
        <f>J42+H42</f>
        <v>80.518</v>
      </c>
      <c r="L42" s="6">
        <v>1</v>
      </c>
      <c r="M42" s="11" t="s">
        <v>22</v>
      </c>
      <c r="N42" s="11" t="s">
        <v>22</v>
      </c>
      <c r="O42" s="11" t="s">
        <v>23</v>
      </c>
    </row>
    <row r="43" ht="24" spans="1:15">
      <c r="A43" s="5" t="s">
        <v>111</v>
      </c>
      <c r="B43" s="5" t="s">
        <v>50</v>
      </c>
      <c r="C43" s="6" t="s">
        <v>112</v>
      </c>
      <c r="D43" s="6" t="s">
        <v>108</v>
      </c>
      <c r="E43" s="5" t="s">
        <v>109</v>
      </c>
      <c r="F43" s="5" t="s">
        <v>110</v>
      </c>
      <c r="G43" s="6">
        <v>77.205</v>
      </c>
      <c r="H43" s="6">
        <f>G43*0.6</f>
        <v>46.323</v>
      </c>
      <c r="I43" s="6">
        <v>84.6</v>
      </c>
      <c r="J43" s="6">
        <f>I43*0.4</f>
        <v>33.84</v>
      </c>
      <c r="K43" s="6">
        <f>J43+H43</f>
        <v>80.163</v>
      </c>
      <c r="L43" s="6">
        <v>2</v>
      </c>
      <c r="M43" s="11" t="s">
        <v>22</v>
      </c>
      <c r="N43" s="11" t="s">
        <v>22</v>
      </c>
      <c r="O43" s="11" t="s">
        <v>23</v>
      </c>
    </row>
    <row r="44" spans="1: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2"/>
      <c r="O44" s="12"/>
    </row>
    <row r="45" ht="24" spans="1:15">
      <c r="A45" s="5" t="s">
        <v>113</v>
      </c>
      <c r="B45" s="5" t="s">
        <v>17</v>
      </c>
      <c r="C45" s="6" t="s">
        <v>114</v>
      </c>
      <c r="D45" s="6" t="s">
        <v>115</v>
      </c>
      <c r="E45" s="5" t="s">
        <v>116</v>
      </c>
      <c r="F45" s="5" t="s">
        <v>117</v>
      </c>
      <c r="G45" s="6">
        <v>79.07</v>
      </c>
      <c r="H45" s="6">
        <f>G45*0.6</f>
        <v>47.442</v>
      </c>
      <c r="I45" s="6">
        <v>86.8</v>
      </c>
      <c r="J45" s="6">
        <f>I45*0.4</f>
        <v>34.72</v>
      </c>
      <c r="K45" s="6">
        <f>H45+J45</f>
        <v>82.162</v>
      </c>
      <c r="L45" s="6">
        <v>1</v>
      </c>
      <c r="M45" s="11" t="s">
        <v>22</v>
      </c>
      <c r="N45" s="11" t="s">
        <v>22</v>
      </c>
      <c r="O45" s="11" t="s">
        <v>23</v>
      </c>
    </row>
    <row r="46" spans="1: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12"/>
      <c r="O46" s="12"/>
    </row>
    <row r="47" ht="36" spans="1:15">
      <c r="A47" s="5" t="s">
        <v>118</v>
      </c>
      <c r="B47" s="5" t="s">
        <v>17</v>
      </c>
      <c r="C47" s="6" t="s">
        <v>119</v>
      </c>
      <c r="D47" s="6" t="s">
        <v>120</v>
      </c>
      <c r="E47" s="5" t="s">
        <v>121</v>
      </c>
      <c r="F47" s="5" t="s">
        <v>122</v>
      </c>
      <c r="G47" s="6">
        <v>70.78</v>
      </c>
      <c r="H47" s="6">
        <f>G47*0.6</f>
        <v>42.468</v>
      </c>
      <c r="I47" s="6">
        <v>81.2</v>
      </c>
      <c r="J47" s="6">
        <f>I47*0.4</f>
        <v>32.48</v>
      </c>
      <c r="K47" s="6">
        <f>H47+J47</f>
        <v>74.948</v>
      </c>
      <c r="L47" s="6">
        <v>1</v>
      </c>
      <c r="M47" s="11" t="s">
        <v>22</v>
      </c>
      <c r="N47" s="11" t="s">
        <v>22</v>
      </c>
      <c r="O47" s="11" t="s">
        <v>23</v>
      </c>
    </row>
    <row r="48" ht="36" spans="1:15">
      <c r="A48" s="5" t="s">
        <v>123</v>
      </c>
      <c r="B48" s="5" t="s">
        <v>17</v>
      </c>
      <c r="C48" s="6" t="s">
        <v>124</v>
      </c>
      <c r="D48" s="6" t="s">
        <v>120</v>
      </c>
      <c r="E48" s="5" t="s">
        <v>121</v>
      </c>
      <c r="F48" s="5" t="s">
        <v>122</v>
      </c>
      <c r="G48" s="6">
        <v>67.685</v>
      </c>
      <c r="H48" s="6">
        <f>G48*0.6</f>
        <v>40.611</v>
      </c>
      <c r="I48" s="6">
        <v>84.8</v>
      </c>
      <c r="J48" s="6">
        <f>I48*0.4</f>
        <v>33.92</v>
      </c>
      <c r="K48" s="6">
        <f>H48+J48</f>
        <v>74.531</v>
      </c>
      <c r="L48" s="6">
        <v>2</v>
      </c>
      <c r="M48" s="11" t="s">
        <v>22</v>
      </c>
      <c r="N48" s="11" t="s">
        <v>22</v>
      </c>
      <c r="O48" s="11" t="s">
        <v>23</v>
      </c>
    </row>
    <row r="49" spans="1: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12"/>
      <c r="O49" s="12"/>
    </row>
    <row r="50" ht="24" spans="1:15">
      <c r="A50" s="5" t="s">
        <v>125</v>
      </c>
      <c r="B50" s="5" t="s">
        <v>17</v>
      </c>
      <c r="C50" s="6" t="s">
        <v>126</v>
      </c>
      <c r="D50" s="6" t="s">
        <v>127</v>
      </c>
      <c r="E50" s="5" t="s">
        <v>128</v>
      </c>
      <c r="F50" s="5" t="s">
        <v>129</v>
      </c>
      <c r="G50" s="6">
        <v>80.91</v>
      </c>
      <c r="H50" s="6">
        <f>G50*0.6</f>
        <v>48.546</v>
      </c>
      <c r="I50" s="6">
        <v>84.2</v>
      </c>
      <c r="J50" s="6">
        <f>I50*0.4</f>
        <v>33.68</v>
      </c>
      <c r="K50" s="6">
        <f>H50+J50</f>
        <v>82.226</v>
      </c>
      <c r="L50" s="6">
        <v>1</v>
      </c>
      <c r="M50" s="11" t="s">
        <v>22</v>
      </c>
      <c r="N50" s="11" t="s">
        <v>22</v>
      </c>
      <c r="O50" s="11" t="s">
        <v>23</v>
      </c>
    </row>
    <row r="51" spans="1: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12"/>
      <c r="O51" s="12"/>
    </row>
    <row r="52" ht="24" spans="1:15">
      <c r="A52" s="5" t="s">
        <v>130</v>
      </c>
      <c r="B52" s="5" t="s">
        <v>17</v>
      </c>
      <c r="C52" s="6" t="s">
        <v>131</v>
      </c>
      <c r="D52" s="6" t="s">
        <v>132</v>
      </c>
      <c r="E52" s="5" t="s">
        <v>133</v>
      </c>
      <c r="F52" s="5" t="s">
        <v>134</v>
      </c>
      <c r="G52" s="6">
        <v>80.92</v>
      </c>
      <c r="H52" s="6">
        <f>G52*0.6</f>
        <v>48.552</v>
      </c>
      <c r="I52" s="6">
        <v>85.8</v>
      </c>
      <c r="J52" s="6">
        <f>I52*0.4</f>
        <v>34.32</v>
      </c>
      <c r="K52" s="6">
        <f>H52+J52</f>
        <v>82.872</v>
      </c>
      <c r="L52" s="6">
        <v>1</v>
      </c>
      <c r="M52" s="11" t="s">
        <v>22</v>
      </c>
      <c r="N52" s="11" t="s">
        <v>22</v>
      </c>
      <c r="O52" s="11" t="s">
        <v>23</v>
      </c>
    </row>
    <row r="53" spans="1: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12"/>
      <c r="O53" s="12"/>
    </row>
    <row r="54" ht="24" spans="1:15">
      <c r="A54" s="5" t="s">
        <v>135</v>
      </c>
      <c r="B54" s="5" t="s">
        <v>50</v>
      </c>
      <c r="C54" s="6" t="s">
        <v>136</v>
      </c>
      <c r="D54" s="6" t="s">
        <v>137</v>
      </c>
      <c r="E54" s="5" t="s">
        <v>138</v>
      </c>
      <c r="F54" s="5" t="s">
        <v>139</v>
      </c>
      <c r="G54" s="6">
        <v>75.93</v>
      </c>
      <c r="H54" s="6">
        <f>G54*0.6</f>
        <v>45.558</v>
      </c>
      <c r="I54" s="6">
        <v>82.6</v>
      </c>
      <c r="J54" s="6">
        <f>I54*0.4</f>
        <v>33.04</v>
      </c>
      <c r="K54" s="6">
        <f>H54+J54</f>
        <v>78.598</v>
      </c>
      <c r="L54" s="6">
        <v>2</v>
      </c>
      <c r="M54" s="11" t="s">
        <v>22</v>
      </c>
      <c r="N54" s="11" t="s">
        <v>22</v>
      </c>
      <c r="O54" s="11" t="s">
        <v>23</v>
      </c>
    </row>
    <row r="55" spans="1: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12"/>
      <c r="O55" s="12"/>
    </row>
    <row r="56" ht="24" spans="1:15">
      <c r="A56" s="5" t="s">
        <v>140</v>
      </c>
      <c r="B56" s="5" t="s">
        <v>17</v>
      </c>
      <c r="C56" s="6" t="s">
        <v>141</v>
      </c>
      <c r="D56" s="6" t="s">
        <v>142</v>
      </c>
      <c r="E56" s="5" t="s">
        <v>143</v>
      </c>
      <c r="F56" s="5" t="s">
        <v>144</v>
      </c>
      <c r="G56" s="6">
        <v>81.83</v>
      </c>
      <c r="H56" s="6">
        <f>G56*0.6</f>
        <v>49.098</v>
      </c>
      <c r="I56" s="6">
        <v>82.2</v>
      </c>
      <c r="J56" s="6">
        <f>I56*0.4</f>
        <v>32.88</v>
      </c>
      <c r="K56" s="6">
        <f>H56+J56</f>
        <v>81.978</v>
      </c>
      <c r="L56" s="6">
        <v>1</v>
      </c>
      <c r="M56" s="11" t="s">
        <v>22</v>
      </c>
      <c r="N56" s="11" t="s">
        <v>22</v>
      </c>
      <c r="O56" s="11" t="s">
        <v>23</v>
      </c>
    </row>
    <row r="57" spans="1:15">
      <c r="A57" s="8"/>
      <c r="B57" s="8"/>
      <c r="C57" s="8"/>
      <c r="D57" s="6"/>
      <c r="E57" s="6"/>
      <c r="F57" s="6"/>
      <c r="G57" s="6"/>
      <c r="H57" s="6"/>
      <c r="I57" s="6"/>
      <c r="J57" s="6"/>
      <c r="K57" s="6"/>
      <c r="L57" s="6"/>
      <c r="M57" s="7"/>
      <c r="N57" s="12"/>
      <c r="O57" s="12"/>
    </row>
    <row r="58" ht="24" spans="1:15">
      <c r="A58" s="5" t="s">
        <v>145</v>
      </c>
      <c r="B58" s="5" t="s">
        <v>50</v>
      </c>
      <c r="C58" s="6" t="s">
        <v>146</v>
      </c>
      <c r="D58" s="6" t="s">
        <v>147</v>
      </c>
      <c r="E58" s="5" t="s">
        <v>143</v>
      </c>
      <c r="F58" s="5" t="s">
        <v>148</v>
      </c>
      <c r="G58" s="6">
        <v>81.515</v>
      </c>
      <c r="H58" s="6">
        <f>G58*0.6</f>
        <v>48.909</v>
      </c>
      <c r="I58" s="6">
        <v>80.8</v>
      </c>
      <c r="J58" s="6">
        <f>I58*0.4</f>
        <v>32.32</v>
      </c>
      <c r="K58" s="6">
        <f>H58+J58</f>
        <v>81.229</v>
      </c>
      <c r="L58" s="6">
        <v>1</v>
      </c>
      <c r="M58" s="11" t="s">
        <v>22</v>
      </c>
      <c r="N58" s="11" t="s">
        <v>22</v>
      </c>
      <c r="O58" s="11" t="s">
        <v>23</v>
      </c>
    </row>
    <row r="59" spans="1:15">
      <c r="A59" s="8"/>
      <c r="B59" s="8"/>
      <c r="C59" s="8"/>
      <c r="D59" s="6"/>
      <c r="E59" s="6"/>
      <c r="F59" s="6"/>
      <c r="G59" s="6"/>
      <c r="H59" s="6"/>
      <c r="I59" s="6"/>
      <c r="J59" s="6"/>
      <c r="K59" s="6"/>
      <c r="L59" s="6"/>
      <c r="M59" s="7"/>
      <c r="N59" s="12"/>
      <c r="O59" s="12"/>
    </row>
    <row r="60" ht="24" spans="1:15">
      <c r="A60" s="5" t="s">
        <v>149</v>
      </c>
      <c r="B60" s="5" t="s">
        <v>50</v>
      </c>
      <c r="C60" s="6" t="s">
        <v>150</v>
      </c>
      <c r="D60" s="6" t="s">
        <v>151</v>
      </c>
      <c r="E60" s="5" t="s">
        <v>143</v>
      </c>
      <c r="F60" s="5" t="s">
        <v>148</v>
      </c>
      <c r="G60" s="6">
        <v>79.345</v>
      </c>
      <c r="H60" s="6">
        <f>G60*0.6</f>
        <v>47.607</v>
      </c>
      <c r="I60" s="6">
        <v>82</v>
      </c>
      <c r="J60" s="6">
        <f>I60*0.4</f>
        <v>32.8</v>
      </c>
      <c r="K60" s="6">
        <f>H60+J60</f>
        <v>80.407</v>
      </c>
      <c r="L60" s="6">
        <v>1</v>
      </c>
      <c r="M60" s="11" t="s">
        <v>22</v>
      </c>
      <c r="N60" s="11" t="s">
        <v>22</v>
      </c>
      <c r="O60" s="11" t="s">
        <v>23</v>
      </c>
    </row>
    <row r="61" spans="1:15">
      <c r="A61" s="7"/>
      <c r="B61" s="7"/>
      <c r="C61" s="7"/>
      <c r="D61" s="7"/>
      <c r="E61" s="7"/>
      <c r="F61" s="7"/>
      <c r="G61" s="6"/>
      <c r="H61" s="6"/>
      <c r="I61" s="6"/>
      <c r="J61" s="6"/>
      <c r="K61" s="6"/>
      <c r="L61" s="6"/>
      <c r="M61" s="7"/>
      <c r="N61" s="12"/>
      <c r="O61" s="12"/>
    </row>
    <row r="62" ht="24" spans="1:15">
      <c r="A62" s="5" t="s">
        <v>152</v>
      </c>
      <c r="B62" s="5" t="s">
        <v>50</v>
      </c>
      <c r="C62" s="6" t="s">
        <v>153</v>
      </c>
      <c r="D62" s="6" t="s">
        <v>154</v>
      </c>
      <c r="E62" s="5" t="s">
        <v>155</v>
      </c>
      <c r="F62" s="5" t="s">
        <v>156</v>
      </c>
      <c r="G62" s="6">
        <v>80.09</v>
      </c>
      <c r="H62" s="6">
        <f>G62*0.6</f>
        <v>48.054</v>
      </c>
      <c r="I62" s="6">
        <v>82.6</v>
      </c>
      <c r="J62" s="6">
        <f>I62*0.4</f>
        <v>33.04</v>
      </c>
      <c r="K62" s="6">
        <f>H62+J62</f>
        <v>81.094</v>
      </c>
      <c r="L62" s="6">
        <v>1</v>
      </c>
      <c r="M62" s="11" t="s">
        <v>22</v>
      </c>
      <c r="N62" s="11" t="s">
        <v>22</v>
      </c>
      <c r="O62" s="11" t="s">
        <v>23</v>
      </c>
    </row>
    <row r="63" spans="1: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12"/>
      <c r="O63" s="12"/>
    </row>
    <row r="64" s="2" customFormat="1" ht="24" spans="1:15">
      <c r="A64" s="9" t="s">
        <v>157</v>
      </c>
      <c r="B64" s="9" t="s">
        <v>17</v>
      </c>
      <c r="C64" s="10" t="s">
        <v>158</v>
      </c>
      <c r="D64" s="10" t="s">
        <v>159</v>
      </c>
      <c r="E64" s="9" t="s">
        <v>160</v>
      </c>
      <c r="F64" s="9" t="s">
        <v>161</v>
      </c>
      <c r="G64" s="10">
        <v>75.575</v>
      </c>
      <c r="H64" s="10">
        <f>G64*0.6</f>
        <v>45.345</v>
      </c>
      <c r="I64" s="10">
        <v>82.8</v>
      </c>
      <c r="J64" s="10">
        <f>I64*0.4</f>
        <v>33.12</v>
      </c>
      <c r="K64" s="10">
        <f>H64+J64</f>
        <v>78.465</v>
      </c>
      <c r="L64" s="10">
        <v>1</v>
      </c>
      <c r="M64" s="13" t="s">
        <v>22</v>
      </c>
      <c r="N64" s="13" t="s">
        <v>22</v>
      </c>
      <c r="O64" s="13" t="s">
        <v>23</v>
      </c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12"/>
      <c r="O65" s="12"/>
    </row>
    <row r="66" ht="24" spans="1:15">
      <c r="A66" s="5" t="s">
        <v>162</v>
      </c>
      <c r="B66" s="5" t="s">
        <v>50</v>
      </c>
      <c r="C66" s="6" t="s">
        <v>163</v>
      </c>
      <c r="D66" s="6" t="s">
        <v>164</v>
      </c>
      <c r="E66" s="5" t="s">
        <v>165</v>
      </c>
      <c r="F66" s="5" t="s">
        <v>166</v>
      </c>
      <c r="G66" s="6">
        <v>76.77</v>
      </c>
      <c r="H66" s="6">
        <f>G66*0.6</f>
        <v>46.062</v>
      </c>
      <c r="I66" s="6">
        <v>79.4</v>
      </c>
      <c r="J66" s="6">
        <f>I66*0.4</f>
        <v>31.76</v>
      </c>
      <c r="K66" s="6">
        <f>H66+J66</f>
        <v>77.822</v>
      </c>
      <c r="L66" s="6">
        <v>1</v>
      </c>
      <c r="M66" s="11" t="s">
        <v>22</v>
      </c>
      <c r="N66" s="11" t="s">
        <v>22</v>
      </c>
      <c r="O66" s="11" t="s">
        <v>23</v>
      </c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12"/>
      <c r="O67" s="12"/>
    </row>
    <row r="68" ht="24" spans="1:15">
      <c r="A68" s="5" t="s">
        <v>167</v>
      </c>
      <c r="B68" s="5" t="s">
        <v>50</v>
      </c>
      <c r="C68" s="6" t="s">
        <v>168</v>
      </c>
      <c r="D68" s="6" t="s">
        <v>169</v>
      </c>
      <c r="E68" s="5" t="s">
        <v>165</v>
      </c>
      <c r="F68" s="5" t="s">
        <v>161</v>
      </c>
      <c r="G68" s="6">
        <v>80.47</v>
      </c>
      <c r="H68" s="6">
        <f>G68*0.6</f>
        <v>48.282</v>
      </c>
      <c r="I68" s="6">
        <v>84.6</v>
      </c>
      <c r="J68" s="6">
        <f>I68*0.4</f>
        <v>33.84</v>
      </c>
      <c r="K68" s="6">
        <f>H68+J68</f>
        <v>82.122</v>
      </c>
      <c r="L68" s="6">
        <v>1</v>
      </c>
      <c r="M68" s="11" t="s">
        <v>22</v>
      </c>
      <c r="N68" s="11" t="s">
        <v>22</v>
      </c>
      <c r="O68" s="11" t="s">
        <v>23</v>
      </c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12"/>
      <c r="O69" s="12"/>
    </row>
    <row r="70" ht="24" spans="1:15">
      <c r="A70" s="5" t="s">
        <v>170</v>
      </c>
      <c r="B70" s="5" t="s">
        <v>50</v>
      </c>
      <c r="C70" s="6" t="s">
        <v>171</v>
      </c>
      <c r="D70" s="6" t="s">
        <v>172</v>
      </c>
      <c r="E70" s="5" t="s">
        <v>173</v>
      </c>
      <c r="F70" s="5" t="s">
        <v>161</v>
      </c>
      <c r="G70" s="6">
        <v>73.975</v>
      </c>
      <c r="H70" s="6">
        <f>G70*0.6</f>
        <v>44.385</v>
      </c>
      <c r="I70" s="6">
        <v>80.2</v>
      </c>
      <c r="J70" s="6">
        <f>I70*0.4</f>
        <v>32.08</v>
      </c>
      <c r="K70" s="6">
        <f>H70+J70</f>
        <v>76.465</v>
      </c>
      <c r="L70" s="6">
        <v>1</v>
      </c>
      <c r="M70" s="11" t="s">
        <v>22</v>
      </c>
      <c r="N70" s="11" t="s">
        <v>22</v>
      </c>
      <c r="O70" s="11" t="s">
        <v>23</v>
      </c>
    </row>
    <row r="71" spans="1:15">
      <c r="A71" s="8"/>
      <c r="B71" s="8"/>
      <c r="C71" s="8"/>
      <c r="D71" s="6"/>
      <c r="E71" s="6"/>
      <c r="F71" s="6"/>
      <c r="G71" s="8"/>
      <c r="H71" s="8"/>
      <c r="I71" s="6"/>
      <c r="J71" s="6"/>
      <c r="K71" s="6"/>
      <c r="L71" s="6"/>
      <c r="M71" s="7"/>
      <c r="N71" s="12"/>
      <c r="O71" s="12"/>
    </row>
    <row r="72" ht="24" spans="1:15">
      <c r="A72" s="5" t="s">
        <v>174</v>
      </c>
      <c r="B72" s="5" t="s">
        <v>50</v>
      </c>
      <c r="C72" s="6" t="s">
        <v>175</v>
      </c>
      <c r="D72" s="6" t="s">
        <v>176</v>
      </c>
      <c r="E72" s="5" t="s">
        <v>173</v>
      </c>
      <c r="F72" s="5" t="s">
        <v>161</v>
      </c>
      <c r="G72" s="6">
        <v>71.54</v>
      </c>
      <c r="H72" s="6">
        <f>G72*0.6</f>
        <v>42.924</v>
      </c>
      <c r="I72" s="6">
        <v>79.8</v>
      </c>
      <c r="J72" s="6">
        <f>I72*0.4</f>
        <v>31.92</v>
      </c>
      <c r="K72" s="6">
        <f>H72+J72</f>
        <v>74.844</v>
      </c>
      <c r="L72" s="6">
        <v>1</v>
      </c>
      <c r="M72" s="11" t="s">
        <v>22</v>
      </c>
      <c r="N72" s="11" t="s">
        <v>22</v>
      </c>
      <c r="O72" s="11" t="s">
        <v>23</v>
      </c>
    </row>
    <row r="73" spans="1:15">
      <c r="A73" s="8"/>
      <c r="B73" s="8"/>
      <c r="C73" s="8"/>
      <c r="D73" s="6"/>
      <c r="E73" s="6"/>
      <c r="F73" s="6"/>
      <c r="G73" s="8"/>
      <c r="H73" s="8"/>
      <c r="I73" s="6"/>
      <c r="J73" s="6"/>
      <c r="K73" s="6"/>
      <c r="L73" s="6"/>
      <c r="M73" s="7"/>
      <c r="N73" s="12"/>
      <c r="O73" s="12"/>
    </row>
    <row r="74" ht="24" spans="1:15">
      <c r="A74" s="5" t="s">
        <v>177</v>
      </c>
      <c r="B74" s="5" t="s">
        <v>50</v>
      </c>
      <c r="C74" s="6" t="s">
        <v>178</v>
      </c>
      <c r="D74" s="6" t="s">
        <v>179</v>
      </c>
      <c r="E74" s="5" t="s">
        <v>173</v>
      </c>
      <c r="F74" s="5" t="s">
        <v>161</v>
      </c>
      <c r="G74" s="6">
        <v>81.75</v>
      </c>
      <c r="H74" s="6">
        <f>G74*0.6</f>
        <v>49.05</v>
      </c>
      <c r="I74" s="6">
        <v>81.4</v>
      </c>
      <c r="J74" s="6">
        <f>I74*0.4</f>
        <v>32.56</v>
      </c>
      <c r="K74" s="6">
        <f>H74+J74</f>
        <v>81.61</v>
      </c>
      <c r="L74" s="6">
        <v>1</v>
      </c>
      <c r="M74" s="11" t="s">
        <v>22</v>
      </c>
      <c r="N74" s="11" t="s">
        <v>22</v>
      </c>
      <c r="O74" s="11" t="s">
        <v>23</v>
      </c>
    </row>
    <row r="75" spans="1: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12"/>
      <c r="O75" s="12"/>
    </row>
    <row r="76" ht="24" spans="1:15">
      <c r="A76" s="5" t="s">
        <v>180</v>
      </c>
      <c r="B76" s="5" t="s">
        <v>17</v>
      </c>
      <c r="C76" s="6" t="s">
        <v>181</v>
      </c>
      <c r="D76" s="6" t="s">
        <v>182</v>
      </c>
      <c r="E76" s="5" t="s">
        <v>173</v>
      </c>
      <c r="F76" s="5" t="s">
        <v>183</v>
      </c>
      <c r="G76" s="6">
        <v>72.205</v>
      </c>
      <c r="H76" s="6">
        <f>G76*0.6</f>
        <v>43.323</v>
      </c>
      <c r="I76" s="6">
        <v>83.2</v>
      </c>
      <c r="J76" s="6">
        <f>I76*0.4</f>
        <v>33.28</v>
      </c>
      <c r="K76" s="6">
        <f>H76+J76</f>
        <v>76.603</v>
      </c>
      <c r="L76" s="6">
        <v>2</v>
      </c>
      <c r="M76" s="11" t="s">
        <v>22</v>
      </c>
      <c r="N76" s="11" t="s">
        <v>22</v>
      </c>
      <c r="O76" s="11" t="s">
        <v>23</v>
      </c>
    </row>
    <row r="77" spans="1: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12"/>
      <c r="O77" s="12"/>
    </row>
    <row r="78" ht="24" spans="1:15">
      <c r="A78" s="5" t="s">
        <v>184</v>
      </c>
      <c r="B78" s="5" t="s">
        <v>17</v>
      </c>
      <c r="C78" s="6" t="s">
        <v>185</v>
      </c>
      <c r="D78" s="6" t="s">
        <v>186</v>
      </c>
      <c r="E78" s="5" t="s">
        <v>187</v>
      </c>
      <c r="F78" s="5" t="s">
        <v>166</v>
      </c>
      <c r="G78" s="6">
        <v>75.375</v>
      </c>
      <c r="H78" s="6">
        <f>G78*0.6</f>
        <v>45.225</v>
      </c>
      <c r="I78" s="6">
        <v>83.6</v>
      </c>
      <c r="J78" s="6">
        <f>I78*0.4</f>
        <v>33.44</v>
      </c>
      <c r="K78" s="6">
        <f>H78+J78</f>
        <v>78.665</v>
      </c>
      <c r="L78" s="6">
        <v>1</v>
      </c>
      <c r="M78" s="11" t="s">
        <v>22</v>
      </c>
      <c r="N78" s="11" t="s">
        <v>22</v>
      </c>
      <c r="O78" s="11" t="s">
        <v>23</v>
      </c>
    </row>
    <row r="79" spans="1: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12"/>
      <c r="O79" s="12"/>
    </row>
    <row r="80" ht="24" spans="1:15">
      <c r="A80" s="5" t="s">
        <v>188</v>
      </c>
      <c r="B80" s="5" t="s">
        <v>50</v>
      </c>
      <c r="C80" s="6" t="s">
        <v>189</v>
      </c>
      <c r="D80" s="6" t="s">
        <v>190</v>
      </c>
      <c r="E80" s="5" t="s">
        <v>187</v>
      </c>
      <c r="F80" s="5" t="s">
        <v>191</v>
      </c>
      <c r="G80" s="6">
        <v>83.545</v>
      </c>
      <c r="H80" s="6">
        <f>G80*0.6</f>
        <v>50.127</v>
      </c>
      <c r="I80" s="6">
        <v>82.2</v>
      </c>
      <c r="J80" s="6">
        <f>I80*0.4</f>
        <v>32.88</v>
      </c>
      <c r="K80" s="6">
        <f>H80+J80</f>
        <v>83.007</v>
      </c>
      <c r="L80" s="6">
        <v>1</v>
      </c>
      <c r="M80" s="11" t="s">
        <v>22</v>
      </c>
      <c r="N80" s="11" t="s">
        <v>22</v>
      </c>
      <c r="O80" s="11" t="s">
        <v>23</v>
      </c>
    </row>
    <row r="81" spans="1: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12"/>
      <c r="O81" s="12"/>
    </row>
    <row r="82" ht="24" spans="1:15">
      <c r="A82" s="5" t="s">
        <v>192</v>
      </c>
      <c r="B82" s="5" t="s">
        <v>17</v>
      </c>
      <c r="C82" s="6" t="s">
        <v>193</v>
      </c>
      <c r="D82" s="6" t="s">
        <v>194</v>
      </c>
      <c r="E82" s="5" t="s">
        <v>195</v>
      </c>
      <c r="F82" s="5" t="s">
        <v>166</v>
      </c>
      <c r="G82" s="6">
        <v>73.855</v>
      </c>
      <c r="H82" s="6">
        <f>G82*0.6</f>
        <v>44.313</v>
      </c>
      <c r="I82" s="6">
        <v>81.6</v>
      </c>
      <c r="J82" s="6">
        <f>I82*0.4</f>
        <v>32.64</v>
      </c>
      <c r="K82" s="6">
        <f>H82+J82</f>
        <v>76.953</v>
      </c>
      <c r="L82" s="6">
        <v>1</v>
      </c>
      <c r="M82" s="11" t="s">
        <v>22</v>
      </c>
      <c r="N82" s="11" t="s">
        <v>22</v>
      </c>
      <c r="O82" s="11" t="s">
        <v>23</v>
      </c>
    </row>
    <row r="83" spans="1: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12"/>
      <c r="O83" s="12"/>
    </row>
    <row r="84" s="1" customFormat="1" ht="24" spans="1:15">
      <c r="A84" s="5" t="s">
        <v>196</v>
      </c>
      <c r="B84" s="5" t="s">
        <v>50</v>
      </c>
      <c r="C84" s="6" t="s">
        <v>197</v>
      </c>
      <c r="D84" s="6" t="s">
        <v>198</v>
      </c>
      <c r="E84" s="5" t="s">
        <v>195</v>
      </c>
      <c r="F84" s="5" t="s">
        <v>166</v>
      </c>
      <c r="G84" s="6">
        <v>73.885</v>
      </c>
      <c r="H84" s="6">
        <f>G84*0.6</f>
        <v>44.331</v>
      </c>
      <c r="I84" s="6">
        <v>85</v>
      </c>
      <c r="J84" s="6">
        <f>I84*0.4</f>
        <v>34</v>
      </c>
      <c r="K84" s="6">
        <f>H84+J84</f>
        <v>78.331</v>
      </c>
      <c r="L84" s="6">
        <v>1</v>
      </c>
      <c r="M84" s="11" t="s">
        <v>22</v>
      </c>
      <c r="N84" s="11" t="s">
        <v>22</v>
      </c>
      <c r="O84" s="11" t="s">
        <v>23</v>
      </c>
    </row>
    <row r="85" spans="1:15">
      <c r="A85" s="5"/>
      <c r="B85" s="5"/>
      <c r="C85" s="6"/>
      <c r="D85" s="6"/>
      <c r="E85" s="5"/>
      <c r="F85" s="5"/>
      <c r="G85" s="6"/>
      <c r="H85" s="6"/>
      <c r="I85" s="6"/>
      <c r="J85" s="6"/>
      <c r="K85" s="6"/>
      <c r="L85" s="6"/>
      <c r="M85" s="7"/>
      <c r="N85" s="12"/>
      <c r="O85" s="12"/>
    </row>
    <row r="86" s="1" customFormat="1" ht="24" spans="1:15">
      <c r="A86" s="5" t="s">
        <v>199</v>
      </c>
      <c r="B86" s="5" t="s">
        <v>17</v>
      </c>
      <c r="C86" s="6" t="s">
        <v>200</v>
      </c>
      <c r="D86" s="6" t="s">
        <v>201</v>
      </c>
      <c r="E86" s="5" t="s">
        <v>195</v>
      </c>
      <c r="F86" s="5" t="s">
        <v>202</v>
      </c>
      <c r="G86" s="6">
        <v>77.695</v>
      </c>
      <c r="H86" s="6">
        <f>G86*0.6</f>
        <v>46.617</v>
      </c>
      <c r="I86" s="6">
        <v>85.1</v>
      </c>
      <c r="J86" s="6">
        <f>I86*0.4</f>
        <v>34.04</v>
      </c>
      <c r="K86" s="6">
        <f>H86+J86</f>
        <v>80.657</v>
      </c>
      <c r="L86" s="6">
        <v>2</v>
      </c>
      <c r="M86" s="11" t="s">
        <v>22</v>
      </c>
      <c r="N86" s="11" t="s">
        <v>22</v>
      </c>
      <c r="O86" s="11" t="s">
        <v>23</v>
      </c>
    </row>
    <row r="87" spans="1: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12"/>
      <c r="O87" s="12"/>
    </row>
    <row r="88" s="1" customFormat="1" ht="24" spans="1:15">
      <c r="A88" s="5" t="s">
        <v>203</v>
      </c>
      <c r="B88" s="5" t="s">
        <v>50</v>
      </c>
      <c r="C88" s="6" t="s">
        <v>204</v>
      </c>
      <c r="D88" s="6" t="s">
        <v>205</v>
      </c>
      <c r="E88" s="5" t="s">
        <v>206</v>
      </c>
      <c r="F88" s="5" t="s">
        <v>183</v>
      </c>
      <c r="G88" s="6">
        <v>82.775</v>
      </c>
      <c r="H88" s="6">
        <f>G88*0.6</f>
        <v>49.665</v>
      </c>
      <c r="I88" s="6">
        <v>90.5</v>
      </c>
      <c r="J88" s="6">
        <f>I88*0.4</f>
        <v>36.2</v>
      </c>
      <c r="K88" s="6">
        <f>H88+J88</f>
        <v>85.865</v>
      </c>
      <c r="L88" s="6">
        <v>1</v>
      </c>
      <c r="M88" s="11" t="s">
        <v>22</v>
      </c>
      <c r="N88" s="11" t="s">
        <v>22</v>
      </c>
      <c r="O88" s="11" t="s">
        <v>23</v>
      </c>
    </row>
    <row r="89" spans="1: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12"/>
      <c r="O89" s="12"/>
    </row>
    <row r="90" s="1" customFormat="1" ht="24" spans="1:15">
      <c r="A90" s="5" t="s">
        <v>207</v>
      </c>
      <c r="B90" s="5" t="s">
        <v>50</v>
      </c>
      <c r="C90" s="6" t="s">
        <v>208</v>
      </c>
      <c r="D90" s="6" t="s">
        <v>209</v>
      </c>
      <c r="E90" s="5" t="s">
        <v>206</v>
      </c>
      <c r="F90" s="5" t="s">
        <v>161</v>
      </c>
      <c r="G90" s="6">
        <v>74.96</v>
      </c>
      <c r="H90" s="6">
        <f>G90*0.6</f>
        <v>44.976</v>
      </c>
      <c r="I90" s="6">
        <v>84</v>
      </c>
      <c r="J90" s="6">
        <f>I90*0.4</f>
        <v>33.6</v>
      </c>
      <c r="K90" s="6">
        <f>H90+J90</f>
        <v>78.576</v>
      </c>
      <c r="L90" s="6">
        <v>2</v>
      </c>
      <c r="M90" s="11" t="s">
        <v>22</v>
      </c>
      <c r="N90" s="11" t="s">
        <v>22</v>
      </c>
      <c r="O90" s="11" t="s">
        <v>23</v>
      </c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12"/>
      <c r="O91" s="12"/>
    </row>
    <row r="92" s="1" customFormat="1" ht="24" spans="1:15">
      <c r="A92" s="5" t="s">
        <v>210</v>
      </c>
      <c r="B92" s="5" t="s">
        <v>50</v>
      </c>
      <c r="C92" s="6" t="s">
        <v>211</v>
      </c>
      <c r="D92" s="6" t="s">
        <v>212</v>
      </c>
      <c r="E92" s="5" t="s">
        <v>206</v>
      </c>
      <c r="F92" s="5" t="s">
        <v>161</v>
      </c>
      <c r="G92" s="6">
        <v>73.07</v>
      </c>
      <c r="H92" s="6">
        <f>G92*0.6</f>
        <v>43.842</v>
      </c>
      <c r="I92" s="6">
        <v>79.4</v>
      </c>
      <c r="J92" s="6">
        <f>I92*0.4</f>
        <v>31.76</v>
      </c>
      <c r="K92" s="6">
        <f>H92+J92</f>
        <v>75.602</v>
      </c>
      <c r="L92" s="6">
        <v>1</v>
      </c>
      <c r="M92" s="11" t="s">
        <v>22</v>
      </c>
      <c r="N92" s="11" t="s">
        <v>22</v>
      </c>
      <c r="O92" s="11" t="s">
        <v>23</v>
      </c>
    </row>
    <row r="93" spans="1: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12"/>
      <c r="O93" s="12"/>
    </row>
    <row r="94" s="1" customFormat="1" ht="24" spans="1:15">
      <c r="A94" s="5" t="s">
        <v>213</v>
      </c>
      <c r="B94" s="5" t="s">
        <v>17</v>
      </c>
      <c r="C94" s="6" t="s">
        <v>214</v>
      </c>
      <c r="D94" s="6" t="s">
        <v>215</v>
      </c>
      <c r="E94" s="5" t="s">
        <v>206</v>
      </c>
      <c r="F94" s="5" t="s">
        <v>161</v>
      </c>
      <c r="G94" s="6">
        <v>77.865</v>
      </c>
      <c r="H94" s="6">
        <f>G94*0.6</f>
        <v>46.719</v>
      </c>
      <c r="I94" s="6">
        <v>83.2</v>
      </c>
      <c r="J94" s="6">
        <f>I94*0.4</f>
        <v>33.28</v>
      </c>
      <c r="K94" s="6">
        <f>H94+J94</f>
        <v>79.999</v>
      </c>
      <c r="L94" s="6">
        <v>1</v>
      </c>
      <c r="M94" s="11" t="s">
        <v>22</v>
      </c>
      <c r="N94" s="11" t="s">
        <v>22</v>
      </c>
      <c r="O94" s="11" t="s">
        <v>23</v>
      </c>
    </row>
    <row r="95" spans="1: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12"/>
      <c r="O95" s="12"/>
    </row>
    <row r="96" s="1" customFormat="1" ht="24" spans="1:15">
      <c r="A96" s="5" t="s">
        <v>216</v>
      </c>
      <c r="B96" s="5" t="s">
        <v>50</v>
      </c>
      <c r="C96" s="6" t="s">
        <v>217</v>
      </c>
      <c r="D96" s="6" t="s">
        <v>218</v>
      </c>
      <c r="E96" s="5" t="s">
        <v>219</v>
      </c>
      <c r="F96" s="5" t="s">
        <v>183</v>
      </c>
      <c r="G96" s="6">
        <v>70.885</v>
      </c>
      <c r="H96" s="6">
        <f>G96*0.6</f>
        <v>42.531</v>
      </c>
      <c r="I96" s="6">
        <v>86.5</v>
      </c>
      <c r="J96" s="6">
        <f>I96*0.4</f>
        <v>34.6</v>
      </c>
      <c r="K96" s="6">
        <f>H96+J96</f>
        <v>77.131</v>
      </c>
      <c r="L96" s="6">
        <v>1</v>
      </c>
      <c r="M96" s="11" t="s">
        <v>22</v>
      </c>
      <c r="N96" s="11" t="s">
        <v>22</v>
      </c>
      <c r="O96" s="11" t="s">
        <v>23</v>
      </c>
    </row>
    <row r="97" spans="1:15">
      <c r="A97" s="8"/>
      <c r="B97" s="8"/>
      <c r="C97" s="8"/>
      <c r="D97" s="6"/>
      <c r="E97" s="5"/>
      <c r="F97" s="5"/>
      <c r="G97" s="8"/>
      <c r="H97" s="8"/>
      <c r="I97" s="6"/>
      <c r="J97" s="6"/>
      <c r="K97" s="6"/>
      <c r="L97" s="6"/>
      <c r="M97" s="7"/>
      <c r="N97" s="12"/>
      <c r="O97" s="12"/>
    </row>
    <row r="98" s="1" customFormat="1" ht="24" spans="1:15">
      <c r="A98" s="5" t="s">
        <v>220</v>
      </c>
      <c r="B98" s="5" t="s">
        <v>50</v>
      </c>
      <c r="C98" s="6" t="s">
        <v>221</v>
      </c>
      <c r="D98" s="6" t="s">
        <v>222</v>
      </c>
      <c r="E98" s="5" t="s">
        <v>223</v>
      </c>
      <c r="F98" s="5" t="s">
        <v>166</v>
      </c>
      <c r="G98" s="6">
        <v>85.555</v>
      </c>
      <c r="H98" s="6">
        <f>G98*0.6</f>
        <v>51.333</v>
      </c>
      <c r="I98" s="6">
        <v>87.6</v>
      </c>
      <c r="J98" s="6">
        <f>I98*0.4</f>
        <v>35.04</v>
      </c>
      <c r="K98" s="6">
        <f>H98+J98</f>
        <v>86.373</v>
      </c>
      <c r="L98" s="6">
        <v>1</v>
      </c>
      <c r="M98" s="11" t="s">
        <v>22</v>
      </c>
      <c r="N98" s="11" t="s">
        <v>22</v>
      </c>
      <c r="O98" s="11" t="s">
        <v>23</v>
      </c>
    </row>
    <row r="99" spans="1:15">
      <c r="A99" s="8"/>
      <c r="B99" s="8"/>
      <c r="C99" s="8"/>
      <c r="D99" s="6"/>
      <c r="E99" s="6"/>
      <c r="F99" s="6"/>
      <c r="G99" s="8"/>
      <c r="H99" s="8"/>
      <c r="I99" s="6"/>
      <c r="J99" s="6"/>
      <c r="K99" s="6"/>
      <c r="L99" s="6"/>
      <c r="M99" s="7"/>
      <c r="N99" s="12"/>
      <c r="O99" s="12"/>
    </row>
    <row r="100" s="1" customFormat="1" ht="24" spans="1:15">
      <c r="A100" s="5" t="s">
        <v>224</v>
      </c>
      <c r="B100" s="5" t="s">
        <v>50</v>
      </c>
      <c r="C100" s="6" t="s">
        <v>225</v>
      </c>
      <c r="D100" s="6" t="s">
        <v>226</v>
      </c>
      <c r="E100" s="5" t="s">
        <v>223</v>
      </c>
      <c r="F100" s="5" t="s">
        <v>161</v>
      </c>
      <c r="G100" s="6">
        <v>81.13</v>
      </c>
      <c r="H100" s="6">
        <f>G100*0.6</f>
        <v>48.678</v>
      </c>
      <c r="I100" s="6">
        <v>77</v>
      </c>
      <c r="J100" s="6">
        <f>I100*0.4</f>
        <v>30.8</v>
      </c>
      <c r="K100" s="6">
        <f>H100+J100</f>
        <v>79.478</v>
      </c>
      <c r="L100" s="6">
        <v>1</v>
      </c>
      <c r="M100" s="11" t="s">
        <v>22</v>
      </c>
      <c r="N100" s="11" t="s">
        <v>22</v>
      </c>
      <c r="O100" s="11" t="s">
        <v>23</v>
      </c>
    </row>
  </sheetData>
  <autoFilter ref="A2:O3">
    <extLst/>
  </autoFilter>
  <mergeCells count="1">
    <mergeCell ref="A1:O1"/>
  </mergeCells>
  <pageMargins left="0.472222222222222" right="0.393055555555556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2020-08-09T08:50:00Z</dcterms:created>
  <dcterms:modified xsi:type="dcterms:W3CDTF">2020-09-23T07:41:34Z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