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9\Desktop\"/>
    </mc:Choice>
  </mc:AlternateContent>
  <bookViews>
    <workbookView xWindow="0" yWindow="0" windowWidth="19200" windowHeight="7080"/>
  </bookViews>
  <sheets>
    <sheet name="Sheet1" sheetId="1" r:id="rId1"/>
  </sheets>
  <definedNames>
    <definedName name="_xlnm.Print_Area" localSheetId="0">Sheet1!$A$1:$O$21</definedName>
  </definedNames>
  <calcPr calcId="162913"/>
</workbook>
</file>

<file path=xl/calcChain.xml><?xml version="1.0" encoding="utf-8"?>
<calcChain xmlns="http://schemas.openxmlformats.org/spreadsheetml/2006/main">
  <c r="H4" i="1" l="1"/>
  <c r="K4" i="1" s="1"/>
  <c r="N4" i="1" s="1"/>
  <c r="I4" i="1"/>
  <c r="M4" i="1"/>
  <c r="H5" i="1"/>
  <c r="I5" i="1"/>
  <c r="K5" i="1" s="1"/>
  <c r="N5" i="1" s="1"/>
  <c r="M5" i="1"/>
  <c r="H6" i="1"/>
  <c r="I6" i="1"/>
  <c r="K6" i="1"/>
  <c r="N6" i="1" s="1"/>
  <c r="M6" i="1"/>
  <c r="H7" i="1"/>
  <c r="K7" i="1" s="1"/>
  <c r="N7" i="1" s="1"/>
  <c r="I7" i="1"/>
  <c r="M7" i="1"/>
  <c r="H8" i="1"/>
  <c r="K8" i="1" s="1"/>
  <c r="N8" i="1" s="1"/>
  <c r="I8" i="1"/>
  <c r="M8" i="1"/>
  <c r="H9" i="1"/>
  <c r="I9" i="1"/>
  <c r="K9" i="1" s="1"/>
  <c r="N9" i="1" s="1"/>
  <c r="M9" i="1"/>
  <c r="H10" i="1"/>
  <c r="I10" i="1"/>
  <c r="K10" i="1"/>
  <c r="N10" i="1" s="1"/>
  <c r="M10" i="1"/>
  <c r="H11" i="1"/>
  <c r="K11" i="1" s="1"/>
  <c r="N11" i="1" s="1"/>
  <c r="I11" i="1"/>
  <c r="M11" i="1"/>
  <c r="H12" i="1"/>
  <c r="K12" i="1" s="1"/>
  <c r="N12" i="1" s="1"/>
  <c r="I12" i="1"/>
  <c r="M12" i="1"/>
  <c r="H13" i="1"/>
  <c r="I13" i="1"/>
  <c r="K13" i="1" s="1"/>
  <c r="N13" i="1" s="1"/>
  <c r="M13" i="1"/>
  <c r="H14" i="1"/>
  <c r="I14" i="1"/>
  <c r="K14" i="1"/>
  <c r="N14" i="1" s="1"/>
  <c r="M14" i="1"/>
  <c r="H15" i="1"/>
  <c r="K15" i="1" s="1"/>
  <c r="N15" i="1" s="1"/>
  <c r="I15" i="1"/>
  <c r="M15" i="1"/>
  <c r="H16" i="1"/>
  <c r="K16" i="1" s="1"/>
  <c r="N16" i="1" s="1"/>
  <c r="I16" i="1"/>
  <c r="M16" i="1"/>
  <c r="H17" i="1"/>
  <c r="I17" i="1"/>
  <c r="K17" i="1" s="1"/>
  <c r="N17" i="1" s="1"/>
  <c r="M17" i="1"/>
  <c r="H18" i="1"/>
  <c r="I18" i="1"/>
  <c r="K18" i="1"/>
  <c r="N18" i="1" s="1"/>
  <c r="M18" i="1"/>
  <c r="H19" i="1"/>
  <c r="K19" i="1" s="1"/>
  <c r="N19" i="1" s="1"/>
  <c r="I19" i="1"/>
  <c r="M19" i="1"/>
  <c r="H20" i="1"/>
  <c r="K20" i="1" s="1"/>
  <c r="N20" i="1" s="1"/>
  <c r="I20" i="1"/>
  <c r="M20" i="1"/>
  <c r="H21" i="1"/>
  <c r="I21" i="1"/>
  <c r="K21" i="1" s="1"/>
  <c r="N21" i="1" s="1"/>
  <c r="M21" i="1"/>
</calcChain>
</file>

<file path=xl/sharedStrings.xml><?xml version="1.0" encoding="utf-8"?>
<sst xmlns="http://schemas.openxmlformats.org/spreadsheetml/2006/main" count="71" uniqueCount="42">
  <si>
    <t>四川省药品监督管理局2020年上半年公开考试录用公务员(参公人员)考试成绩汇总</t>
  </si>
  <si>
    <t>招考单位（盖章）：四川省药品监督管理局</t>
  </si>
  <si>
    <t>姓名</t>
  </si>
  <si>
    <t>报考单位</t>
  </si>
  <si>
    <t>报考职位</t>
  </si>
  <si>
    <t>职位编码</t>
  </si>
  <si>
    <t>准考证号</t>
  </si>
  <si>
    <t>行测成绩</t>
  </si>
  <si>
    <t>申论成绩</t>
  </si>
  <si>
    <t>行测成绩X30%</t>
  </si>
  <si>
    <t>申论成绩X30%</t>
  </si>
  <si>
    <t>笔试加分</t>
  </si>
  <si>
    <t>笔试折合成绩</t>
  </si>
  <si>
    <t>面试成绩</t>
  </si>
  <si>
    <t>面试成绩X40%</t>
  </si>
  <si>
    <t>排名</t>
  </si>
  <si>
    <t>范仪</t>
  </si>
  <si>
    <t>四川省食品药品审查评价及安全监测中心</t>
  </si>
  <si>
    <t>药品注册审查</t>
  </si>
  <si>
    <t>刘派领</t>
  </si>
  <si>
    <t>蔡妹艺</t>
  </si>
  <si>
    <t>陈悠然</t>
  </si>
  <si>
    <t>药品生产检查</t>
  </si>
  <si>
    <t>黄婷婷</t>
  </si>
  <si>
    <t>邓芸</t>
  </si>
  <si>
    <t>李炯呈</t>
  </si>
  <si>
    <t>医疗器械审查（一）</t>
  </si>
  <si>
    <t>曾川纭</t>
  </si>
  <si>
    <t>席礼洋</t>
  </si>
  <si>
    <t>张雪莲</t>
  </si>
  <si>
    <t>医疗器械审查（二）</t>
  </si>
  <si>
    <t>史雪梅</t>
  </si>
  <si>
    <t>魏菁菁</t>
  </si>
  <si>
    <t>陈映翰</t>
  </si>
  <si>
    <t>不良反应监测</t>
  </si>
  <si>
    <t>唐旭</t>
  </si>
  <si>
    <t>李静</t>
  </si>
  <si>
    <t>康自舒</t>
  </si>
  <si>
    <t>医疗器械不良事件监测</t>
  </si>
  <si>
    <t>芶人杰</t>
  </si>
  <si>
    <t>邹秋林</t>
  </si>
  <si>
    <t>总成绩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</si>
</sst>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 "/>
  </numFmts>
  <fonts count="1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</font>
    <font>
      <b/>
      <sz val="14"/>
      <name val="宋体"/>
      <charset val="134"/>
    </font>
    <font>
      <sz val="14"/>
      <color theme="1"/>
      <name val="仿宋"/>
      <charset val="134"/>
    </font>
    <font>
      <b/>
      <sz val="11"/>
      <name val="宋体"/>
      <charset val="134"/>
    </font>
    <font>
      <sz val="10"/>
      <name val="Adobe 黑体 Std R"/>
      <charset val="134"/>
    </font>
    <font>
      <sz val="10"/>
      <name val="宋体"/>
      <family val="3"/>
      <charset val="134"/>
    </font>
    <font>
      <sz val="10"/>
      <color indexed="8"/>
      <name val="Arial"/>
      <family val="2"/>
    </font>
    <font>
      <sz val="10"/>
      <color indexed="8"/>
      <name val="Adobe 黑体 Std R"/>
      <charset val="134"/>
    </font>
    <font>
      <sz val="10"/>
      <color rgb="FFFF0000"/>
      <name val="Adobe 黑体 Std R"/>
      <charset val="134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abSelected="1" zoomScaleNormal="100" workbookViewId="0">
      <selection activeCell="R2" sqref="R2"/>
    </sheetView>
  </sheetViews>
  <sheetFormatPr defaultColWidth="9.5546875" defaultRowHeight="15.6"/>
  <cols>
    <col min="1" max="1" width="7.6640625" style="2" customWidth="1"/>
    <col min="2" max="2" width="41.6640625" style="2" customWidth="1"/>
    <col min="3" max="3" width="20.88671875" style="2" customWidth="1"/>
    <col min="4" max="4" width="11.33203125" style="2" customWidth="1"/>
    <col min="5" max="5" width="14.77734375" style="2" customWidth="1"/>
    <col min="6" max="6" width="8.77734375" style="2"/>
    <col min="7" max="7" width="10.109375" style="2"/>
    <col min="8" max="8" width="8.109375" style="2" customWidth="1"/>
    <col min="9" max="9" width="10.109375" style="2" customWidth="1"/>
    <col min="10" max="10" width="6.109375" style="2" customWidth="1"/>
    <col min="11" max="11" width="7.88671875" style="2" customWidth="1"/>
    <col min="12" max="12" width="6.44140625" style="29" customWidth="1"/>
    <col min="13" max="13" width="9" style="3" customWidth="1"/>
    <col min="14" max="14" width="9.5546875" style="26"/>
    <col min="15" max="15" width="6.44140625" style="31" customWidth="1"/>
    <col min="16" max="16384" width="9.5546875" style="1"/>
  </cols>
  <sheetData>
    <row r="1" spans="1:21" ht="66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R2" s="19"/>
      <c r="T2" s="19"/>
      <c r="U2" s="19"/>
    </row>
    <row r="3" spans="1:21" ht="28.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27" t="s">
        <v>13</v>
      </c>
      <c r="M3" s="6" t="s">
        <v>14</v>
      </c>
      <c r="N3" s="30" t="s">
        <v>41</v>
      </c>
      <c r="O3" s="34" t="s">
        <v>15</v>
      </c>
      <c r="R3" s="20"/>
      <c r="T3" s="21"/>
      <c r="U3" s="21"/>
    </row>
    <row r="4" spans="1:21" ht="19.95" customHeight="1">
      <c r="A4" s="7" t="s">
        <v>16</v>
      </c>
      <c r="B4" s="8" t="s">
        <v>17</v>
      </c>
      <c r="C4" s="9" t="s">
        <v>18</v>
      </c>
      <c r="D4" s="10">
        <v>38100079</v>
      </c>
      <c r="E4" s="10">
        <v>3071210202407</v>
      </c>
      <c r="F4" s="10">
        <v>72</v>
      </c>
      <c r="G4" s="11">
        <v>60.5</v>
      </c>
      <c r="H4" s="12">
        <f t="shared" ref="H4:H21" si="0">F4*0.3</f>
        <v>21.599999999999998</v>
      </c>
      <c r="I4" s="12">
        <f t="shared" ref="I4:I21" si="1">G4*0.3</f>
        <v>18.149999999999999</v>
      </c>
      <c r="J4" s="12">
        <v>0</v>
      </c>
      <c r="K4" s="12">
        <f t="shared" ref="K4:K21" si="2">H4+I4</f>
        <v>39.75</v>
      </c>
      <c r="L4" s="28">
        <v>83.2</v>
      </c>
      <c r="M4" s="12">
        <f>L4*0.4</f>
        <v>33.28</v>
      </c>
      <c r="N4" s="8">
        <f>K4+M4</f>
        <v>73.03</v>
      </c>
      <c r="O4" s="32">
        <v>1</v>
      </c>
      <c r="R4" s="20"/>
      <c r="T4" s="22"/>
      <c r="U4" s="22"/>
    </row>
    <row r="5" spans="1:21" ht="19.95" customHeight="1">
      <c r="A5" s="7" t="s">
        <v>19</v>
      </c>
      <c r="B5" s="8" t="s">
        <v>17</v>
      </c>
      <c r="C5" s="9" t="s">
        <v>18</v>
      </c>
      <c r="D5" s="10">
        <v>38100079</v>
      </c>
      <c r="E5" s="10">
        <v>3071210802106</v>
      </c>
      <c r="F5" s="10">
        <v>65</v>
      </c>
      <c r="G5" s="11">
        <v>64</v>
      </c>
      <c r="H5" s="12">
        <f t="shared" si="0"/>
        <v>19.5</v>
      </c>
      <c r="I5" s="12">
        <f t="shared" si="1"/>
        <v>19.2</v>
      </c>
      <c r="J5" s="12">
        <v>0</v>
      </c>
      <c r="K5" s="12">
        <f t="shared" si="2"/>
        <v>38.700000000000003</v>
      </c>
      <c r="L5" s="28">
        <v>83</v>
      </c>
      <c r="M5" s="12">
        <f t="shared" ref="M5:M21" si="3">L5*0.4</f>
        <v>33.200000000000003</v>
      </c>
      <c r="N5" s="8">
        <f t="shared" ref="N5:N21" si="4">K5+M5</f>
        <v>71.900000000000006</v>
      </c>
      <c r="O5" s="32">
        <v>2</v>
      </c>
      <c r="R5" s="20"/>
      <c r="T5" s="22"/>
      <c r="U5" s="22"/>
    </row>
    <row r="6" spans="1:21" ht="19.95" customHeight="1">
      <c r="A6" s="7" t="s">
        <v>20</v>
      </c>
      <c r="B6" s="8" t="s">
        <v>17</v>
      </c>
      <c r="C6" s="9" t="s">
        <v>18</v>
      </c>
      <c r="D6" s="10">
        <v>38100079</v>
      </c>
      <c r="E6" s="10">
        <v>3071210924302</v>
      </c>
      <c r="F6" s="10">
        <v>63</v>
      </c>
      <c r="G6" s="11">
        <v>63.5</v>
      </c>
      <c r="H6" s="12">
        <f t="shared" si="0"/>
        <v>18.899999999999999</v>
      </c>
      <c r="I6" s="12">
        <f t="shared" si="1"/>
        <v>19.05</v>
      </c>
      <c r="J6" s="12">
        <v>0</v>
      </c>
      <c r="K6" s="12">
        <f t="shared" si="2"/>
        <v>37.950000000000003</v>
      </c>
      <c r="L6" s="28">
        <v>76.599999999999994</v>
      </c>
      <c r="M6" s="12">
        <f t="shared" si="3"/>
        <v>30.64</v>
      </c>
      <c r="N6" s="8">
        <f t="shared" si="4"/>
        <v>68.59</v>
      </c>
      <c r="O6" s="32">
        <v>3</v>
      </c>
      <c r="R6" s="20"/>
      <c r="T6" s="22"/>
      <c r="U6" s="22"/>
    </row>
    <row r="7" spans="1:21" ht="19.95" customHeight="1">
      <c r="A7" s="7" t="s">
        <v>21</v>
      </c>
      <c r="B7" s="8" t="s">
        <v>17</v>
      </c>
      <c r="C7" s="9" t="s">
        <v>22</v>
      </c>
      <c r="D7" s="10">
        <v>38100080</v>
      </c>
      <c r="E7" s="10">
        <v>3071210906313</v>
      </c>
      <c r="F7" s="10">
        <v>66</v>
      </c>
      <c r="G7" s="11">
        <v>61</v>
      </c>
      <c r="H7" s="12">
        <f t="shared" si="0"/>
        <v>19.8</v>
      </c>
      <c r="I7" s="12">
        <f t="shared" si="1"/>
        <v>18.3</v>
      </c>
      <c r="J7" s="12">
        <v>0</v>
      </c>
      <c r="K7" s="12">
        <f t="shared" si="2"/>
        <v>38.1</v>
      </c>
      <c r="L7" s="28">
        <v>78.2</v>
      </c>
      <c r="M7" s="12">
        <f t="shared" si="3"/>
        <v>31.28</v>
      </c>
      <c r="N7" s="8">
        <f t="shared" si="4"/>
        <v>69.38</v>
      </c>
      <c r="O7" s="32">
        <v>1</v>
      </c>
    </row>
    <row r="8" spans="1:21" ht="19.95" customHeight="1">
      <c r="A8" s="7" t="s">
        <v>24</v>
      </c>
      <c r="B8" s="8" t="s">
        <v>17</v>
      </c>
      <c r="C8" s="9" t="s">
        <v>22</v>
      </c>
      <c r="D8" s="10">
        <v>38100080</v>
      </c>
      <c r="E8" s="10">
        <v>3071210914410</v>
      </c>
      <c r="F8" s="10">
        <v>58</v>
      </c>
      <c r="G8" s="11">
        <v>64.5</v>
      </c>
      <c r="H8" s="13">
        <f>F8*0.3</f>
        <v>17.399999999999999</v>
      </c>
      <c r="I8" s="12">
        <f>G8*0.3</f>
        <v>19.349999999999998</v>
      </c>
      <c r="J8" s="12">
        <v>0</v>
      </c>
      <c r="K8" s="12">
        <f>H8+I8</f>
        <v>36.75</v>
      </c>
      <c r="L8" s="28">
        <v>79.599999999999994</v>
      </c>
      <c r="M8" s="12">
        <f>L8*0.4</f>
        <v>31.84</v>
      </c>
      <c r="N8" s="8">
        <f>K8+M8</f>
        <v>68.59</v>
      </c>
      <c r="O8" s="33">
        <v>2</v>
      </c>
      <c r="P8" s="17"/>
      <c r="Q8" s="23"/>
      <c r="R8" s="23"/>
      <c r="S8" s="24"/>
      <c r="T8" s="22"/>
      <c r="U8" s="22"/>
    </row>
    <row r="9" spans="1:21" ht="19.95" customHeight="1">
      <c r="A9" s="7" t="s">
        <v>23</v>
      </c>
      <c r="B9" s="8" t="s">
        <v>17</v>
      </c>
      <c r="C9" s="9" t="s">
        <v>22</v>
      </c>
      <c r="D9" s="10">
        <v>38100080</v>
      </c>
      <c r="E9" s="10">
        <v>3071210508321</v>
      </c>
      <c r="F9" s="10">
        <v>70</v>
      </c>
      <c r="G9" s="11">
        <v>55.5</v>
      </c>
      <c r="H9" s="13">
        <f t="shared" si="0"/>
        <v>21</v>
      </c>
      <c r="I9" s="12">
        <f t="shared" si="1"/>
        <v>16.649999999999999</v>
      </c>
      <c r="J9" s="12">
        <v>0</v>
      </c>
      <c r="K9" s="12">
        <f t="shared" si="2"/>
        <v>37.65</v>
      </c>
      <c r="L9" s="28">
        <v>77</v>
      </c>
      <c r="M9" s="12">
        <f t="shared" si="3"/>
        <v>30.8</v>
      </c>
      <c r="N9" s="8">
        <f t="shared" si="4"/>
        <v>68.45</v>
      </c>
      <c r="O9" s="33">
        <v>3</v>
      </c>
      <c r="P9" s="17"/>
      <c r="Q9" s="23"/>
      <c r="R9" s="23"/>
      <c r="S9" s="24"/>
      <c r="T9" s="22"/>
      <c r="U9" s="22"/>
    </row>
    <row r="10" spans="1:21" ht="19.95" customHeight="1">
      <c r="A10" s="7" t="s">
        <v>25</v>
      </c>
      <c r="B10" s="8" t="s">
        <v>17</v>
      </c>
      <c r="C10" s="9" t="s">
        <v>26</v>
      </c>
      <c r="D10" s="10">
        <v>38100081</v>
      </c>
      <c r="E10" s="10">
        <v>3071210702802</v>
      </c>
      <c r="F10" s="10">
        <v>61</v>
      </c>
      <c r="G10" s="11">
        <v>71.5</v>
      </c>
      <c r="H10" s="13">
        <f t="shared" si="0"/>
        <v>18.3</v>
      </c>
      <c r="I10" s="12">
        <f t="shared" si="1"/>
        <v>21.45</v>
      </c>
      <c r="J10" s="12">
        <v>0</v>
      </c>
      <c r="K10" s="12">
        <f t="shared" si="2"/>
        <v>39.75</v>
      </c>
      <c r="L10" s="28">
        <v>85</v>
      </c>
      <c r="M10" s="12">
        <f t="shared" si="3"/>
        <v>34</v>
      </c>
      <c r="N10" s="8">
        <f t="shared" si="4"/>
        <v>73.75</v>
      </c>
      <c r="O10" s="33">
        <v>1</v>
      </c>
      <c r="P10" s="17"/>
      <c r="Q10" s="23"/>
      <c r="R10" s="23"/>
      <c r="S10" s="24"/>
      <c r="T10" s="22"/>
      <c r="U10" s="22"/>
    </row>
    <row r="11" spans="1:21" ht="19.95" customHeight="1">
      <c r="A11" s="7" t="s">
        <v>28</v>
      </c>
      <c r="B11" s="8" t="s">
        <v>17</v>
      </c>
      <c r="C11" s="9" t="s">
        <v>26</v>
      </c>
      <c r="D11" s="10">
        <v>38100081</v>
      </c>
      <c r="E11" s="10">
        <v>3071210915724</v>
      </c>
      <c r="F11" s="10">
        <v>71</v>
      </c>
      <c r="G11" s="11">
        <v>61</v>
      </c>
      <c r="H11" s="13">
        <f>F11*0.3</f>
        <v>21.3</v>
      </c>
      <c r="I11" s="12">
        <f>G11*0.3</f>
        <v>18.3</v>
      </c>
      <c r="J11" s="12">
        <v>0</v>
      </c>
      <c r="K11" s="12">
        <f>H11+I11</f>
        <v>39.6</v>
      </c>
      <c r="L11" s="28">
        <v>81.599999999999994</v>
      </c>
      <c r="M11" s="12">
        <f>L11*0.4</f>
        <v>32.64</v>
      </c>
      <c r="N11" s="8">
        <f>K11+M11</f>
        <v>72.240000000000009</v>
      </c>
      <c r="O11" s="32">
        <v>2</v>
      </c>
      <c r="P11" s="18"/>
      <c r="R11" s="20"/>
      <c r="S11" s="25"/>
      <c r="T11" s="22"/>
      <c r="U11" s="22"/>
    </row>
    <row r="12" spans="1:21" ht="19.95" customHeight="1">
      <c r="A12" s="7" t="s">
        <v>27</v>
      </c>
      <c r="B12" s="8" t="s">
        <v>17</v>
      </c>
      <c r="C12" s="9" t="s">
        <v>26</v>
      </c>
      <c r="D12" s="10">
        <v>38100081</v>
      </c>
      <c r="E12" s="10">
        <v>3071210907226</v>
      </c>
      <c r="F12" s="10">
        <v>71</v>
      </c>
      <c r="G12" s="11">
        <v>61.5</v>
      </c>
      <c r="H12" s="13">
        <f t="shared" si="0"/>
        <v>21.3</v>
      </c>
      <c r="I12" s="12">
        <f t="shared" si="1"/>
        <v>18.45</v>
      </c>
      <c r="J12" s="12">
        <v>0</v>
      </c>
      <c r="K12" s="12">
        <f t="shared" si="2"/>
        <v>39.75</v>
      </c>
      <c r="L12" s="28">
        <v>80.8</v>
      </c>
      <c r="M12" s="12">
        <f t="shared" si="3"/>
        <v>32.32</v>
      </c>
      <c r="N12" s="8">
        <f t="shared" si="4"/>
        <v>72.069999999999993</v>
      </c>
      <c r="O12" s="33">
        <v>3</v>
      </c>
      <c r="P12" s="17"/>
      <c r="Q12" s="23"/>
      <c r="R12" s="23"/>
      <c r="S12" s="24"/>
      <c r="T12" s="22"/>
      <c r="U12" s="22"/>
    </row>
    <row r="13" spans="1:21" ht="19.95" customHeight="1">
      <c r="A13" s="7" t="s">
        <v>29</v>
      </c>
      <c r="B13" s="8" t="s">
        <v>17</v>
      </c>
      <c r="C13" s="9" t="s">
        <v>30</v>
      </c>
      <c r="D13" s="10">
        <v>38100082</v>
      </c>
      <c r="E13" s="10">
        <v>3071210200707</v>
      </c>
      <c r="F13" s="10">
        <v>59</v>
      </c>
      <c r="G13" s="11">
        <v>61.5</v>
      </c>
      <c r="H13" s="13">
        <f t="shared" si="0"/>
        <v>17.7</v>
      </c>
      <c r="I13" s="12">
        <f t="shared" si="1"/>
        <v>18.45</v>
      </c>
      <c r="J13" s="12">
        <v>0</v>
      </c>
      <c r="K13" s="12">
        <f t="shared" si="2"/>
        <v>36.15</v>
      </c>
      <c r="L13" s="28">
        <v>82.2</v>
      </c>
      <c r="M13" s="12">
        <f t="shared" si="3"/>
        <v>32.880000000000003</v>
      </c>
      <c r="N13" s="8">
        <f t="shared" si="4"/>
        <v>69.03</v>
      </c>
      <c r="O13" s="32">
        <v>1</v>
      </c>
    </row>
    <row r="14" spans="1:21" ht="19.95" customHeight="1">
      <c r="A14" s="7" t="s">
        <v>32</v>
      </c>
      <c r="B14" s="8" t="s">
        <v>17</v>
      </c>
      <c r="C14" s="9" t="s">
        <v>30</v>
      </c>
      <c r="D14" s="10">
        <v>38100082</v>
      </c>
      <c r="E14" s="10">
        <v>3071210809129</v>
      </c>
      <c r="F14" s="10">
        <v>62</v>
      </c>
      <c r="G14" s="11">
        <v>55.5</v>
      </c>
      <c r="H14" s="13">
        <f>F14*0.3</f>
        <v>18.599999999999998</v>
      </c>
      <c r="I14" s="12">
        <f>G14*0.3</f>
        <v>16.649999999999999</v>
      </c>
      <c r="J14" s="12">
        <v>0</v>
      </c>
      <c r="K14" s="12">
        <f>H14+I14</f>
        <v>35.25</v>
      </c>
      <c r="L14" s="28">
        <v>80.2</v>
      </c>
      <c r="M14" s="12">
        <f>L14*0.4</f>
        <v>32.080000000000005</v>
      </c>
      <c r="N14" s="8">
        <f>K14+M14</f>
        <v>67.330000000000013</v>
      </c>
      <c r="O14" s="32">
        <v>2</v>
      </c>
    </row>
    <row r="15" spans="1:21" ht="19.95" customHeight="1">
      <c r="A15" s="7" t="s">
        <v>31</v>
      </c>
      <c r="B15" s="8" t="s">
        <v>17</v>
      </c>
      <c r="C15" s="9" t="s">
        <v>30</v>
      </c>
      <c r="D15" s="10">
        <v>38100082</v>
      </c>
      <c r="E15" s="10">
        <v>3071210703614</v>
      </c>
      <c r="F15" s="10">
        <v>60</v>
      </c>
      <c r="G15" s="11">
        <v>59</v>
      </c>
      <c r="H15" s="13">
        <f t="shared" si="0"/>
        <v>18</v>
      </c>
      <c r="I15" s="12">
        <f t="shared" si="1"/>
        <v>17.7</v>
      </c>
      <c r="J15" s="12">
        <v>0</v>
      </c>
      <c r="K15" s="12">
        <f t="shared" si="2"/>
        <v>35.700000000000003</v>
      </c>
      <c r="L15" s="28">
        <v>77.2</v>
      </c>
      <c r="M15" s="12">
        <f t="shared" si="3"/>
        <v>30.880000000000003</v>
      </c>
      <c r="N15" s="8">
        <f t="shared" si="4"/>
        <v>66.580000000000013</v>
      </c>
      <c r="O15" s="32">
        <v>3</v>
      </c>
    </row>
    <row r="16" spans="1:21" ht="19.95" customHeight="1">
      <c r="A16" s="7" t="s">
        <v>33</v>
      </c>
      <c r="B16" s="8" t="s">
        <v>17</v>
      </c>
      <c r="C16" s="9" t="s">
        <v>34</v>
      </c>
      <c r="D16" s="10">
        <v>38100083</v>
      </c>
      <c r="E16" s="10">
        <v>3071210506203</v>
      </c>
      <c r="F16" s="10">
        <v>68</v>
      </c>
      <c r="G16" s="11">
        <v>63</v>
      </c>
      <c r="H16" s="13">
        <f t="shared" si="0"/>
        <v>20.399999999999999</v>
      </c>
      <c r="I16" s="12">
        <f t="shared" si="1"/>
        <v>18.899999999999999</v>
      </c>
      <c r="J16" s="12">
        <v>0</v>
      </c>
      <c r="K16" s="12">
        <f t="shared" si="2"/>
        <v>39.299999999999997</v>
      </c>
      <c r="L16" s="28">
        <v>78.8</v>
      </c>
      <c r="M16" s="12">
        <f t="shared" si="3"/>
        <v>31.52</v>
      </c>
      <c r="N16" s="8">
        <f t="shared" si="4"/>
        <v>70.819999999999993</v>
      </c>
      <c r="O16" s="33">
        <v>1</v>
      </c>
      <c r="P16" s="17"/>
      <c r="R16" s="23"/>
      <c r="S16" s="24"/>
      <c r="T16" s="22"/>
      <c r="U16" s="22"/>
    </row>
    <row r="17" spans="1:21" ht="19.95" customHeight="1">
      <c r="A17" s="7" t="s">
        <v>35</v>
      </c>
      <c r="B17" s="8" t="s">
        <v>17</v>
      </c>
      <c r="C17" s="9" t="s">
        <v>34</v>
      </c>
      <c r="D17" s="10">
        <v>38100083</v>
      </c>
      <c r="E17" s="10">
        <v>3071210701306</v>
      </c>
      <c r="F17" s="10">
        <v>68</v>
      </c>
      <c r="G17" s="11">
        <v>60</v>
      </c>
      <c r="H17" s="13">
        <f t="shared" si="0"/>
        <v>20.399999999999999</v>
      </c>
      <c r="I17" s="12">
        <f t="shared" si="1"/>
        <v>18</v>
      </c>
      <c r="J17" s="12">
        <v>0</v>
      </c>
      <c r="K17" s="12">
        <f t="shared" si="2"/>
        <v>38.4</v>
      </c>
      <c r="L17" s="28">
        <v>80.599999999999994</v>
      </c>
      <c r="M17" s="12">
        <f t="shared" si="3"/>
        <v>32.24</v>
      </c>
      <c r="N17" s="8">
        <f t="shared" si="4"/>
        <v>70.64</v>
      </c>
      <c r="O17" s="33">
        <v>2</v>
      </c>
      <c r="P17" s="17"/>
      <c r="R17" s="23"/>
      <c r="S17" s="24"/>
      <c r="T17" s="22"/>
      <c r="U17" s="22"/>
    </row>
    <row r="18" spans="1:21" ht="19.95" customHeight="1">
      <c r="A18" s="7" t="s">
        <v>36</v>
      </c>
      <c r="B18" s="8" t="s">
        <v>17</v>
      </c>
      <c r="C18" s="9" t="s">
        <v>34</v>
      </c>
      <c r="D18" s="10">
        <v>38100083</v>
      </c>
      <c r="E18" s="10">
        <v>3071210500217</v>
      </c>
      <c r="F18" s="10">
        <v>60</v>
      </c>
      <c r="G18" s="11">
        <v>61.5</v>
      </c>
      <c r="H18" s="13">
        <f t="shared" si="0"/>
        <v>18</v>
      </c>
      <c r="I18" s="12">
        <f t="shared" si="1"/>
        <v>18.45</v>
      </c>
      <c r="J18" s="12">
        <v>0</v>
      </c>
      <c r="K18" s="12">
        <f t="shared" si="2"/>
        <v>36.450000000000003</v>
      </c>
      <c r="L18" s="28">
        <v>82</v>
      </c>
      <c r="M18" s="12">
        <f t="shared" si="3"/>
        <v>32.800000000000004</v>
      </c>
      <c r="N18" s="8">
        <f t="shared" si="4"/>
        <v>69.25</v>
      </c>
      <c r="O18" s="33">
        <v>3</v>
      </c>
      <c r="P18" s="17"/>
      <c r="R18" s="23"/>
      <c r="S18" s="24"/>
      <c r="T18" s="22"/>
      <c r="U18" s="22"/>
    </row>
    <row r="19" spans="1:21" ht="19.95" customHeight="1">
      <c r="A19" s="7" t="s">
        <v>37</v>
      </c>
      <c r="B19" s="8" t="s">
        <v>17</v>
      </c>
      <c r="C19" s="9" t="s">
        <v>38</v>
      </c>
      <c r="D19" s="12">
        <v>38100084</v>
      </c>
      <c r="E19" s="10">
        <v>3071210604514</v>
      </c>
      <c r="F19" s="10">
        <v>67</v>
      </c>
      <c r="G19" s="11">
        <v>69</v>
      </c>
      <c r="H19" s="13">
        <f t="shared" si="0"/>
        <v>20.099999999999998</v>
      </c>
      <c r="I19" s="12">
        <f t="shared" si="1"/>
        <v>20.7</v>
      </c>
      <c r="J19" s="12">
        <v>0</v>
      </c>
      <c r="K19" s="12">
        <f t="shared" si="2"/>
        <v>40.799999999999997</v>
      </c>
      <c r="L19" s="28">
        <v>82.8</v>
      </c>
      <c r="M19" s="12">
        <f t="shared" si="3"/>
        <v>33.119999999999997</v>
      </c>
      <c r="N19" s="8">
        <f t="shared" si="4"/>
        <v>73.919999999999987</v>
      </c>
      <c r="O19" s="32">
        <v>1</v>
      </c>
    </row>
    <row r="20" spans="1:21" ht="19.95" customHeight="1">
      <c r="A20" s="7" t="s">
        <v>40</v>
      </c>
      <c r="B20" s="8" t="s">
        <v>17</v>
      </c>
      <c r="C20" s="9" t="s">
        <v>38</v>
      </c>
      <c r="D20" s="12">
        <v>38100084</v>
      </c>
      <c r="E20" s="10">
        <v>3071210601615</v>
      </c>
      <c r="F20" s="10">
        <v>68</v>
      </c>
      <c r="G20" s="11">
        <v>62</v>
      </c>
      <c r="H20" s="13">
        <f>F20*0.3</f>
        <v>20.399999999999999</v>
      </c>
      <c r="I20" s="12">
        <f>G20*0.3</f>
        <v>18.599999999999998</v>
      </c>
      <c r="J20" s="12">
        <v>0</v>
      </c>
      <c r="K20" s="12">
        <f>H20+I20</f>
        <v>39</v>
      </c>
      <c r="L20" s="28">
        <v>82.6</v>
      </c>
      <c r="M20" s="12">
        <f>L20*0.4</f>
        <v>33.04</v>
      </c>
      <c r="N20" s="8">
        <f>K20+M20</f>
        <v>72.039999999999992</v>
      </c>
      <c r="O20" s="32">
        <v>2</v>
      </c>
    </row>
    <row r="21" spans="1:21" ht="19.95" customHeight="1">
      <c r="A21" s="7" t="s">
        <v>39</v>
      </c>
      <c r="B21" s="8" t="s">
        <v>17</v>
      </c>
      <c r="C21" s="9" t="s">
        <v>38</v>
      </c>
      <c r="D21" s="12">
        <v>38100084</v>
      </c>
      <c r="E21" s="10">
        <v>3071210200625</v>
      </c>
      <c r="F21" s="10">
        <v>73</v>
      </c>
      <c r="G21" s="11">
        <v>59</v>
      </c>
      <c r="H21" s="13">
        <f t="shared" si="0"/>
        <v>21.9</v>
      </c>
      <c r="I21" s="12">
        <f t="shared" si="1"/>
        <v>17.7</v>
      </c>
      <c r="J21" s="12">
        <v>0</v>
      </c>
      <c r="K21" s="12">
        <f t="shared" si="2"/>
        <v>39.599999999999994</v>
      </c>
      <c r="L21" s="28">
        <v>80.2</v>
      </c>
      <c r="M21" s="12">
        <f t="shared" si="3"/>
        <v>32.080000000000005</v>
      </c>
      <c r="N21" s="8">
        <f t="shared" si="4"/>
        <v>71.680000000000007</v>
      </c>
      <c r="O21" s="32">
        <v>3</v>
      </c>
    </row>
    <row r="24" spans="1:21">
      <c r="A24" s="14"/>
    </row>
    <row r="25" spans="1:21">
      <c r="F25" s="15"/>
      <c r="G25" s="16"/>
    </row>
    <row r="26" spans="1:21">
      <c r="F26" s="15"/>
      <c r="G26" s="16"/>
    </row>
    <row r="27" spans="1:21">
      <c r="F27" s="15"/>
      <c r="G27" s="16"/>
    </row>
    <row r="28" spans="1:21">
      <c r="F28" s="15"/>
      <c r="G28" s="16"/>
    </row>
    <row r="29" spans="1:21">
      <c r="F29" s="15"/>
      <c r="G29" s="16"/>
    </row>
    <row r="30" spans="1:21">
      <c r="F30" s="15"/>
      <c r="G30" s="16"/>
    </row>
    <row r="31" spans="1:21">
      <c r="F31" s="15"/>
      <c r="G31" s="16"/>
    </row>
    <row r="32" spans="1:21">
      <c r="F32" s="15"/>
      <c r="G32" s="16"/>
    </row>
    <row r="33" spans="2:7">
      <c r="F33" s="15"/>
      <c r="G33" s="16"/>
    </row>
    <row r="34" spans="2:7">
      <c r="F34" s="15"/>
      <c r="G34" s="16"/>
    </row>
    <row r="35" spans="2:7">
      <c r="F35" s="15"/>
      <c r="G35" s="16"/>
    </row>
    <row r="36" spans="2:7">
      <c r="F36" s="15"/>
      <c r="G36" s="16"/>
    </row>
    <row r="37" spans="2:7">
      <c r="F37" s="15"/>
      <c r="G37" s="16"/>
    </row>
    <row r="38" spans="2:7">
      <c r="F38" s="15"/>
      <c r="G38" s="16"/>
    </row>
    <row r="39" spans="2:7">
      <c r="F39" s="15"/>
      <c r="G39" s="16"/>
    </row>
    <row r="40" spans="2:7">
      <c r="F40" s="15"/>
      <c r="G40" s="16"/>
    </row>
    <row r="41" spans="2:7">
      <c r="F41" s="15"/>
      <c r="G41" s="16"/>
    </row>
    <row r="42" spans="2:7">
      <c r="F42" s="15"/>
      <c r="G42" s="16"/>
    </row>
    <row r="46" spans="2:7">
      <c r="B46" s="8"/>
    </row>
  </sheetData>
  <mergeCells count="1">
    <mergeCell ref="A1:O1"/>
  </mergeCells>
  <phoneticPr fontId="14" type="noConversion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wiliiam renh</dc:creator>
  <cp:lastModifiedBy>419</cp:lastModifiedBy>
  <cp:lastPrinted>2020-09-19T06:41:01Z</cp:lastPrinted>
  <dcterms:created xsi:type="dcterms:W3CDTF">2020-09-15T02:44:00Z</dcterms:created>
  <dcterms:modified xsi:type="dcterms:W3CDTF">2020-09-19T06:44:47Z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