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<sst xmlns="http://schemas.openxmlformats.org/spreadsheetml/2006/main" count="257" uniqueCount="137">
  <si>
    <t xml:space="preserve">2020年上半年内江市市中区部分事业单位公开考聘工作人员笔试、面试总成绩及排名一览表(第一批）
</t>
  </si>
  <si>
    <t>序号</t>
  </si>
  <si>
    <t>姓名</t>
  </si>
  <si>
    <t>性别</t>
  </si>
  <si>
    <t>职位   名称</t>
  </si>
  <si>
    <t>职位  编号</t>
  </si>
  <si>
    <t>准考证号</t>
  </si>
  <si>
    <t>笔试  成绩</t>
  </si>
  <si>
    <t>政策性加分</t>
  </si>
  <si>
    <t>笔试总成绩</t>
  </si>
  <si>
    <t>笔试折合总成绩</t>
  </si>
  <si>
    <t>面试  成绩</t>
  </si>
  <si>
    <t>面试折合成绩</t>
  </si>
  <si>
    <t>笔试、面试折合总成绩</t>
  </si>
  <si>
    <t>排名</t>
  </si>
  <si>
    <t>成绩</t>
  </si>
  <si>
    <t>钟书澜</t>
  </si>
  <si>
    <t>女</t>
  </si>
  <si>
    <t>工作人员</t>
  </si>
  <si>
    <t>5020101</t>
  </si>
  <si>
    <t>2072609060619</t>
  </si>
  <si>
    <t>尤在军</t>
  </si>
  <si>
    <t>男</t>
  </si>
  <si>
    <t>2072609040911</t>
  </si>
  <si>
    <t>莫俊丽</t>
  </si>
  <si>
    <t>5020201</t>
  </si>
  <si>
    <t>2072609050827</t>
  </si>
  <si>
    <t>游  章</t>
  </si>
  <si>
    <t>2072609052421</t>
  </si>
  <si>
    <t>罗  亮</t>
  </si>
  <si>
    <t>2072609062010</t>
  </si>
  <si>
    <t>钟季良</t>
  </si>
  <si>
    <t>2072609043220</t>
  </si>
  <si>
    <t>赖  锋</t>
  </si>
  <si>
    <t>2072609060918</t>
  </si>
  <si>
    <t>韩  燕</t>
  </si>
  <si>
    <t>6010201</t>
  </si>
  <si>
    <t>2072609062412</t>
  </si>
  <si>
    <t>舒 丽</t>
  </si>
  <si>
    <t>9020101</t>
  </si>
  <si>
    <t>2072609024825</t>
  </si>
  <si>
    <t>蒲 静</t>
  </si>
  <si>
    <t>2072609024121</t>
  </si>
  <si>
    <t>黄 强</t>
  </si>
  <si>
    <t>2072609021729</t>
  </si>
  <si>
    <t>李钰冬</t>
  </si>
  <si>
    <t>2072609012903</t>
  </si>
  <si>
    <t>余进海</t>
  </si>
  <si>
    <t>2072609021712</t>
  </si>
  <si>
    <t>康 慨</t>
  </si>
  <si>
    <t>2072609022305</t>
  </si>
  <si>
    <t>明鹤丹</t>
  </si>
  <si>
    <t>9020102</t>
  </si>
  <si>
    <t>2072609020907</t>
  </si>
  <si>
    <t>范国勤</t>
  </si>
  <si>
    <t>2072609025128</t>
  </si>
  <si>
    <t>廖丽佳</t>
  </si>
  <si>
    <t>2072609025011</t>
  </si>
  <si>
    <t>弃考</t>
  </si>
  <si>
    <t>王波</t>
  </si>
  <si>
    <t>市政工程</t>
  </si>
  <si>
    <t>9020201</t>
  </si>
  <si>
    <t>2072609023128</t>
  </si>
  <si>
    <t>任珽宇</t>
  </si>
  <si>
    <t>2072609021717</t>
  </si>
  <si>
    <t>李国勇</t>
  </si>
  <si>
    <t>技术员</t>
  </si>
  <si>
    <t>2072609022317</t>
  </si>
  <si>
    <t>欧家兴</t>
  </si>
  <si>
    <t>2072609022712</t>
  </si>
  <si>
    <t>杨健豪</t>
  </si>
  <si>
    <t>2072609022205</t>
  </si>
  <si>
    <t>李俊宏</t>
  </si>
  <si>
    <t>2072609020822</t>
  </si>
  <si>
    <t>李   彬</t>
  </si>
  <si>
    <t>9020401</t>
  </si>
  <si>
    <t>2072609025105</t>
  </si>
  <si>
    <t>黎洲宏</t>
  </si>
  <si>
    <t>2072609024302</t>
  </si>
  <si>
    <t>邓小虎</t>
  </si>
  <si>
    <t>2072609021625</t>
  </si>
  <si>
    <t>杨  明</t>
  </si>
  <si>
    <t>2072609024620</t>
  </si>
  <si>
    <t>何晓燕</t>
  </si>
  <si>
    <t>9020501</t>
  </si>
  <si>
    <t>2072609024529</t>
  </si>
  <si>
    <t>韩  丹</t>
  </si>
  <si>
    <t>2072609025415</t>
  </si>
  <si>
    <t>曾  坤</t>
  </si>
  <si>
    <t>2072609025317</t>
  </si>
  <si>
    <t>颜  双</t>
  </si>
  <si>
    <t>2072609022813</t>
  </si>
  <si>
    <t>高玉红</t>
  </si>
  <si>
    <t>2072609022627</t>
  </si>
  <si>
    <t>张晓婷</t>
  </si>
  <si>
    <t>2072609025807</t>
  </si>
  <si>
    <t>缺考</t>
  </si>
  <si>
    <t>涂永军</t>
  </si>
  <si>
    <t>2072609023622</t>
  </si>
  <si>
    <t>王晓梅</t>
  </si>
  <si>
    <t>2072609020128</t>
  </si>
  <si>
    <t>王惠琳</t>
  </si>
  <si>
    <t>2072609021705</t>
  </si>
  <si>
    <t>黄雪皓</t>
  </si>
  <si>
    <t>2072609024917</t>
  </si>
  <si>
    <t>卞洪权</t>
  </si>
  <si>
    <t>2072609020130</t>
  </si>
  <si>
    <t>曹国义</t>
  </si>
  <si>
    <t>2072609020214</t>
  </si>
  <si>
    <t>陈雪</t>
  </si>
  <si>
    <t>2072609025525</t>
  </si>
  <si>
    <t>胡立君</t>
  </si>
  <si>
    <t>2072609023317</t>
  </si>
  <si>
    <t>罗玲</t>
  </si>
  <si>
    <t>2072609022716</t>
  </si>
  <si>
    <t>王敬雄</t>
  </si>
  <si>
    <t>9020801</t>
  </si>
  <si>
    <t>2072609020919</t>
  </si>
  <si>
    <t>贾开桂</t>
  </si>
  <si>
    <t>2072609024818</t>
  </si>
  <si>
    <t>罗静宇</t>
  </si>
  <si>
    <t>2072609020728</t>
  </si>
  <si>
    <t>李玉萍</t>
  </si>
  <si>
    <t>2072609022406</t>
  </si>
  <si>
    <t>唐鑫</t>
  </si>
  <si>
    <t>2072609020727</t>
  </si>
  <si>
    <t>王星宇</t>
  </si>
  <si>
    <t>2072609024928</t>
  </si>
  <si>
    <t>庞凌云</t>
  </si>
  <si>
    <t>2072609021412</t>
  </si>
  <si>
    <t>邓凯伦</t>
  </si>
  <si>
    <t>2072609022821</t>
  </si>
  <si>
    <t>谭小松</t>
  </si>
  <si>
    <t>水利</t>
  </si>
  <si>
    <t>2072609022310</t>
  </si>
  <si>
    <t>陈  霞</t>
  </si>
  <si>
    <t>2072609025503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</si>
</sst>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 "/>
    <numFmt numFmtId="178" formatCode="0.00_ "/>
    <numFmt numFmtId="179" formatCode="0.00_);[Red]\(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仿宋"/>
      <family val="3"/>
    </font>
    <font>
      <sz val="14"/>
      <color indexed="8"/>
      <name val="仿宋"/>
      <family val="3"/>
    </font>
    <font>
      <sz val="12"/>
      <name val="仿宋"/>
      <family val="3"/>
    </font>
    <font>
      <sz val="12"/>
      <color indexed="8"/>
      <name val="仿宋"/>
      <family val="3"/>
    </font>
    <font>
      <sz val="10"/>
      <name val="Arial"/>
      <family val="2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theme="1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sz val="12"/>
      <color rgb="FF000000"/>
      <name val="仿宋"/>
      <family val="3"/>
    </font>
    <font>
      <sz val="14"/>
      <color rgb="FF000000"/>
      <name val="仿宋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33" applyFont="1" applyFill="1" applyBorder="1" applyAlignment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0" fontId="5" fillId="0" borderId="10" xfId="41" applyFont="1" applyFill="1" applyBorder="1" applyAlignment="1">
      <alignment horizontal="center" vertical="center" wrapText="1"/>
      <protection/>
    </xf>
    <xf numFmtId="178" fontId="5" fillId="0" borderId="10" xfId="41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center" vertical="center" wrapText="1"/>
    </xf>
    <xf numFmtId="178" fontId="44" fillId="0" borderId="10" xfId="0" applyNumberFormat="1" applyFont="1" applyBorder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178" fontId="43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178" fontId="5" fillId="0" borderId="10" xfId="0" applyNumberFormat="1" applyFont="1" applyFill="1" applyBorder="1" applyAlignment="1">
      <alignment horizontal="center" vertical="center"/>
    </xf>
    <xf numFmtId="177" fontId="5" fillId="0" borderId="1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44" fillId="0" borderId="10" xfId="0" applyNumberFormat="1" applyFont="1" applyBorder="1" applyAlignment="1">
      <alignment horizontal="center" vertical="center" wrapText="1"/>
    </xf>
    <xf numFmtId="0" fontId="5" fillId="0" borderId="10" xfId="33" applyFont="1" applyFill="1" applyBorder="1" applyAlignment="1">
      <alignment horizontal="center" vertical="center"/>
      <protection/>
    </xf>
    <xf numFmtId="176" fontId="5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/>
    </xf>
    <xf numFmtId="179" fontId="5" fillId="0" borderId="10" xfId="41" applyNumberFormat="1" applyFont="1" applyFill="1" applyBorder="1" applyAlignment="1">
      <alignment horizontal="center" vertical="center" wrapText="1"/>
      <protection/>
    </xf>
    <xf numFmtId="0" fontId="5" fillId="0" borderId="10" xfId="41" applyNumberFormat="1" applyFont="1" applyFill="1" applyBorder="1" applyAlignment="1">
      <alignment horizontal="center" vertical="center" wrapText="1"/>
      <protection/>
    </xf>
    <xf numFmtId="177" fontId="43" fillId="0" borderId="10" xfId="0" applyNumberFormat="1" applyFont="1" applyBorder="1" applyAlignment="1">
      <alignment horizontal="center" vertical="center"/>
    </xf>
    <xf numFmtId="177" fontId="43" fillId="0" borderId="10" xfId="0" applyNumberFormat="1" applyFont="1" applyBorder="1" applyAlignment="1">
      <alignment horizontal="center" vertical="center" wrapText="1"/>
    </xf>
    <xf numFmtId="0" fontId="43" fillId="0" borderId="10" xfId="0" applyFont="1" applyBorder="1" applyAlignment="1" quotePrefix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/>
    </xf>
    <xf numFmtId="0" fontId="5" fillId="0" borderId="10" xfId="33" applyFont="1" applyFill="1" applyBorder="1" applyAlignment="1" quotePrefix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/>
    </xf>
    <xf numFmtId="0" fontId="45" fillId="0" borderId="0" xfId="0" applyFont="1" applyAlignment="1">
      <alignment horizontal="center" vertical="center" wrapText="1"/>
    </xf>
    <xf numFmtId="49" fontId="45" fillId="0" borderId="0" xfId="0" applyNumberFormat="1" applyFont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9" fontId="46" fillId="0" borderId="11" xfId="0" applyNumberFormat="1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6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55"/>
  <sheetViews>
    <sheetView tabSelected="1" zoomScalePageLayoutView="0" workbookViewId="0" topLeftCell="A1">
      <selection activeCell="P2" sqref="P2"/>
    </sheetView>
  </sheetViews>
  <sheetFormatPr defaultColWidth="9.00390625" defaultRowHeight="15"/>
  <cols>
    <col min="1" max="1" width="5.140625" style="0" customWidth="1"/>
    <col min="3" max="3" width="6.7109375" style="0" customWidth="1"/>
    <col min="4" max="4" width="11.00390625" style="0" customWidth="1"/>
    <col min="5" max="5" width="9.8515625" style="0" customWidth="1"/>
    <col min="6" max="6" width="17.140625" style="3" customWidth="1"/>
    <col min="7" max="7" width="9.00390625" style="4" customWidth="1"/>
    <col min="8" max="8" width="5.8515625" style="4" customWidth="1"/>
    <col min="9" max="9" width="9.00390625" style="4" customWidth="1"/>
    <col min="10" max="11" width="8.421875" style="4" customWidth="1"/>
    <col min="12" max="12" width="9.140625" style="0" customWidth="1"/>
    <col min="13" max="13" width="10.8515625" style="0" customWidth="1"/>
    <col min="14" max="14" width="6.8515625" style="5" customWidth="1"/>
  </cols>
  <sheetData>
    <row r="1" spans="1:14" s="1" customFormat="1" ht="27" customHeight="1">
      <c r="A1" s="34" t="s">
        <v>0</v>
      </c>
      <c r="B1" s="34"/>
      <c r="C1" s="34"/>
      <c r="D1" s="34"/>
      <c r="E1" s="34"/>
      <c r="F1" s="35"/>
      <c r="G1" s="34"/>
      <c r="H1" s="34"/>
      <c r="I1" s="34"/>
      <c r="J1" s="34"/>
      <c r="K1" s="34"/>
      <c r="L1" s="34"/>
      <c r="M1" s="34"/>
      <c r="N1" s="34"/>
    </row>
    <row r="2" spans="1:14" s="2" customFormat="1" ht="55.5" customHeight="1">
      <c r="A2" s="36" t="s">
        <v>1</v>
      </c>
      <c r="B2" s="38" t="s">
        <v>2</v>
      </c>
      <c r="C2" s="38" t="s">
        <v>3</v>
      </c>
      <c r="D2" s="39" t="s">
        <v>4</v>
      </c>
      <c r="E2" s="38" t="s">
        <v>5</v>
      </c>
      <c r="F2" s="41" t="s">
        <v>6</v>
      </c>
      <c r="G2" s="38" t="s">
        <v>7</v>
      </c>
      <c r="H2" s="38" t="s">
        <v>8</v>
      </c>
      <c r="I2" s="39" t="s">
        <v>9</v>
      </c>
      <c r="J2" s="38" t="s">
        <v>10</v>
      </c>
      <c r="K2" s="38" t="s">
        <v>11</v>
      </c>
      <c r="L2" s="38" t="s">
        <v>12</v>
      </c>
      <c r="M2" s="38" t="s">
        <v>13</v>
      </c>
      <c r="N2" s="38" t="s">
        <v>14</v>
      </c>
    </row>
    <row r="3" spans="1:14" ht="13.5" customHeight="1">
      <c r="A3" s="37"/>
      <c r="B3" s="38"/>
      <c r="C3" s="38"/>
      <c r="D3" s="40"/>
      <c r="E3" s="38"/>
      <c r="F3" s="42"/>
      <c r="G3" s="38"/>
      <c r="H3" s="38"/>
      <c r="I3" s="40"/>
      <c r="J3" s="38"/>
      <c r="K3" s="38" t="s">
        <v>15</v>
      </c>
      <c r="L3" s="38"/>
      <c r="M3" s="38"/>
      <c r="N3" s="38"/>
    </row>
    <row r="4" spans="1:14" ht="22.5" customHeight="1">
      <c r="A4" s="6">
        <v>1</v>
      </c>
      <c r="B4" s="7" t="s">
        <v>16</v>
      </c>
      <c r="C4" s="7" t="s">
        <v>17</v>
      </c>
      <c r="D4" s="7" t="s">
        <v>18</v>
      </c>
      <c r="E4" s="7" t="s">
        <v>19</v>
      </c>
      <c r="F4" s="6" t="s">
        <v>20</v>
      </c>
      <c r="G4" s="8">
        <v>52.5</v>
      </c>
      <c r="H4" s="8"/>
      <c r="I4" s="8">
        <f>G4+H4</f>
        <v>52.5</v>
      </c>
      <c r="J4" s="8">
        <f>I4*0.6</f>
        <v>31.5</v>
      </c>
      <c r="K4" s="24">
        <v>84.8</v>
      </c>
      <c r="L4" s="6">
        <f>K4*0.4</f>
        <v>33.92</v>
      </c>
      <c r="M4" s="6">
        <f>J4+L4</f>
        <v>65.42</v>
      </c>
      <c r="N4" s="25">
        <v>1</v>
      </c>
    </row>
    <row r="5" spans="1:14" ht="22.5" customHeight="1">
      <c r="A5" s="6">
        <v>2</v>
      </c>
      <c r="B5" s="9" t="s">
        <v>21</v>
      </c>
      <c r="C5" s="9" t="s">
        <v>22</v>
      </c>
      <c r="D5" s="9" t="s">
        <v>18</v>
      </c>
      <c r="E5" s="9">
        <v>5020201</v>
      </c>
      <c r="F5" s="9" t="s">
        <v>23</v>
      </c>
      <c r="G5" s="10">
        <v>54.5</v>
      </c>
      <c r="H5" s="10"/>
      <c r="I5" s="10">
        <v>54.5</v>
      </c>
      <c r="J5" s="10">
        <v>32.7</v>
      </c>
      <c r="K5" s="26">
        <v>84.2</v>
      </c>
      <c r="L5" s="26">
        <f>K5*0.4</f>
        <v>33.68</v>
      </c>
      <c r="M5" s="26">
        <f>J5+L5</f>
        <v>66.38</v>
      </c>
      <c r="N5" s="27">
        <v>1</v>
      </c>
    </row>
    <row r="6" spans="1:14" ht="22.5" customHeight="1">
      <c r="A6" s="6">
        <v>3</v>
      </c>
      <c r="B6" s="9" t="s">
        <v>24</v>
      </c>
      <c r="C6" s="9" t="s">
        <v>17</v>
      </c>
      <c r="D6" s="9" t="s">
        <v>18</v>
      </c>
      <c r="E6" s="9" t="s">
        <v>25</v>
      </c>
      <c r="F6" s="9" t="s">
        <v>26</v>
      </c>
      <c r="G6" s="10">
        <v>51.5</v>
      </c>
      <c r="H6" s="10"/>
      <c r="I6" s="10">
        <v>51.5</v>
      </c>
      <c r="J6" s="10">
        <v>30.9</v>
      </c>
      <c r="K6" s="26">
        <v>84</v>
      </c>
      <c r="L6" s="26">
        <f>K6*0.4</f>
        <v>33.6</v>
      </c>
      <c r="M6" s="26">
        <f>J6+L6</f>
        <v>64.5</v>
      </c>
      <c r="N6" s="27">
        <v>2</v>
      </c>
    </row>
    <row r="7" spans="1:14" ht="22.5" customHeight="1">
      <c r="A7" s="6">
        <v>4</v>
      </c>
      <c r="B7" s="11" t="s">
        <v>27</v>
      </c>
      <c r="C7" s="11" t="s">
        <v>17</v>
      </c>
      <c r="D7" s="11" t="s">
        <v>18</v>
      </c>
      <c r="E7" s="11">
        <v>6010101</v>
      </c>
      <c r="F7" s="30" t="s">
        <v>28</v>
      </c>
      <c r="G7" s="12">
        <v>67.5</v>
      </c>
      <c r="H7" s="12"/>
      <c r="I7" s="12">
        <v>67.5</v>
      </c>
      <c r="J7" s="12">
        <v>40.5</v>
      </c>
      <c r="K7" s="15">
        <v>80.4</v>
      </c>
      <c r="L7" s="15">
        <v>32.16</v>
      </c>
      <c r="M7" s="15">
        <v>72.66</v>
      </c>
      <c r="N7" s="25">
        <v>1</v>
      </c>
    </row>
    <row r="8" spans="1:14" ht="22.5" customHeight="1">
      <c r="A8" s="6">
        <v>5</v>
      </c>
      <c r="B8" s="11" t="s">
        <v>29</v>
      </c>
      <c r="C8" s="11" t="s">
        <v>22</v>
      </c>
      <c r="D8" s="11" t="s">
        <v>18</v>
      </c>
      <c r="E8" s="11">
        <v>6010101</v>
      </c>
      <c r="F8" s="30" t="s">
        <v>30</v>
      </c>
      <c r="G8" s="12">
        <v>62.5</v>
      </c>
      <c r="H8" s="12"/>
      <c r="I8" s="12">
        <v>62.5</v>
      </c>
      <c r="J8" s="12">
        <v>37.5</v>
      </c>
      <c r="K8" s="15">
        <v>84.4</v>
      </c>
      <c r="L8" s="15">
        <v>33.76</v>
      </c>
      <c r="M8" s="15">
        <v>71.26</v>
      </c>
      <c r="N8" s="25">
        <v>2</v>
      </c>
    </row>
    <row r="9" spans="1:14" ht="22.5" customHeight="1">
      <c r="A9" s="6">
        <v>6</v>
      </c>
      <c r="B9" s="11" t="s">
        <v>31</v>
      </c>
      <c r="C9" s="11" t="s">
        <v>22</v>
      </c>
      <c r="D9" s="11" t="s">
        <v>18</v>
      </c>
      <c r="E9" s="11">
        <v>6010101</v>
      </c>
      <c r="F9" s="30" t="s">
        <v>32</v>
      </c>
      <c r="G9" s="12">
        <v>63.5</v>
      </c>
      <c r="H9" s="12"/>
      <c r="I9" s="12">
        <v>63.5</v>
      </c>
      <c r="J9" s="12">
        <v>38.1</v>
      </c>
      <c r="K9" s="15">
        <v>82.2</v>
      </c>
      <c r="L9" s="15">
        <v>32.88</v>
      </c>
      <c r="M9" s="15">
        <v>70.98</v>
      </c>
      <c r="N9" s="25">
        <v>3</v>
      </c>
    </row>
    <row r="10" spans="1:14" ht="22.5" customHeight="1">
      <c r="A10" s="6">
        <v>7</v>
      </c>
      <c r="B10" s="9" t="s">
        <v>33</v>
      </c>
      <c r="C10" s="9" t="s">
        <v>22</v>
      </c>
      <c r="D10" s="9" t="s">
        <v>18</v>
      </c>
      <c r="E10" s="9">
        <v>6010201</v>
      </c>
      <c r="F10" s="9" t="s">
        <v>34</v>
      </c>
      <c r="G10" s="10">
        <v>72.5</v>
      </c>
      <c r="H10" s="10"/>
      <c r="I10" s="10">
        <v>72.5</v>
      </c>
      <c r="J10" s="10">
        <v>43.5</v>
      </c>
      <c r="K10" s="26">
        <v>80.6</v>
      </c>
      <c r="L10" s="26">
        <f>K10*0.4</f>
        <v>32.24</v>
      </c>
      <c r="M10" s="26">
        <f>J10+L10</f>
        <v>75.74</v>
      </c>
      <c r="N10" s="27">
        <v>1</v>
      </c>
    </row>
    <row r="11" spans="1:14" ht="22.5" customHeight="1">
      <c r="A11" s="6">
        <v>8</v>
      </c>
      <c r="B11" s="9" t="s">
        <v>35</v>
      </c>
      <c r="C11" s="9" t="s">
        <v>17</v>
      </c>
      <c r="D11" s="9" t="s">
        <v>18</v>
      </c>
      <c r="E11" s="9" t="s">
        <v>36</v>
      </c>
      <c r="F11" s="9" t="s">
        <v>37</v>
      </c>
      <c r="G11" s="10">
        <v>63.5</v>
      </c>
      <c r="H11" s="10"/>
      <c r="I11" s="10">
        <v>63.5</v>
      </c>
      <c r="J11" s="10">
        <v>38.1</v>
      </c>
      <c r="K11" s="26">
        <v>82.6</v>
      </c>
      <c r="L11" s="26">
        <f>K11*0.4</f>
        <v>33.04</v>
      </c>
      <c r="M11" s="26">
        <f>J11+L11</f>
        <v>71.14</v>
      </c>
      <c r="N11" s="27">
        <v>2</v>
      </c>
    </row>
    <row r="12" spans="1:14" ht="22.5" customHeight="1">
      <c r="A12" s="6">
        <v>9</v>
      </c>
      <c r="B12" s="13" t="s">
        <v>38</v>
      </c>
      <c r="C12" s="13" t="s">
        <v>17</v>
      </c>
      <c r="D12" s="13" t="s">
        <v>18</v>
      </c>
      <c r="E12" s="13" t="s">
        <v>39</v>
      </c>
      <c r="F12" s="14" t="s">
        <v>40</v>
      </c>
      <c r="G12" s="10">
        <v>78</v>
      </c>
      <c r="H12" s="15"/>
      <c r="I12" s="10">
        <v>78</v>
      </c>
      <c r="J12" s="10">
        <v>46.8</v>
      </c>
      <c r="K12" s="11">
        <v>84.14</v>
      </c>
      <c r="L12" s="15">
        <f aca="true" t="shared" si="0" ref="L12:L19">K12*0.4</f>
        <v>33.656</v>
      </c>
      <c r="M12" s="15">
        <f>L12+J12</f>
        <v>80.456</v>
      </c>
      <c r="N12" s="25">
        <v>1</v>
      </c>
    </row>
    <row r="13" spans="1:14" ht="22.5" customHeight="1">
      <c r="A13" s="6">
        <v>10</v>
      </c>
      <c r="B13" s="13" t="s">
        <v>41</v>
      </c>
      <c r="C13" s="13" t="s">
        <v>17</v>
      </c>
      <c r="D13" s="13" t="s">
        <v>18</v>
      </c>
      <c r="E13" s="13" t="s">
        <v>39</v>
      </c>
      <c r="F13" s="14" t="s">
        <v>42</v>
      </c>
      <c r="G13" s="10">
        <v>76</v>
      </c>
      <c r="H13" s="15"/>
      <c r="I13" s="18">
        <v>76</v>
      </c>
      <c r="J13" s="10">
        <v>45.6</v>
      </c>
      <c r="K13" s="11">
        <v>82.18</v>
      </c>
      <c r="L13" s="15">
        <f t="shared" si="0"/>
        <v>32.872</v>
      </c>
      <c r="M13" s="15">
        <f aca="true" t="shared" si="1" ref="M13:M19">L13+J13</f>
        <v>78.472</v>
      </c>
      <c r="N13" s="25">
        <v>2</v>
      </c>
    </row>
    <row r="14" spans="1:14" ht="22.5" customHeight="1">
      <c r="A14" s="6">
        <v>11</v>
      </c>
      <c r="B14" s="13" t="s">
        <v>43</v>
      </c>
      <c r="C14" s="13" t="s">
        <v>22</v>
      </c>
      <c r="D14" s="13" t="s">
        <v>18</v>
      </c>
      <c r="E14" s="13" t="s">
        <v>39</v>
      </c>
      <c r="F14" s="14" t="s">
        <v>44</v>
      </c>
      <c r="G14" s="10">
        <v>74.5</v>
      </c>
      <c r="H14" s="15"/>
      <c r="I14" s="18">
        <v>74.5</v>
      </c>
      <c r="J14" s="10">
        <v>44.7</v>
      </c>
      <c r="K14" s="11">
        <v>82.72</v>
      </c>
      <c r="L14" s="15">
        <f t="shared" si="0"/>
        <v>33.088</v>
      </c>
      <c r="M14" s="15">
        <f t="shared" si="1"/>
        <v>77.788</v>
      </c>
      <c r="N14" s="25">
        <v>3</v>
      </c>
    </row>
    <row r="15" spans="1:14" ht="22.5" customHeight="1">
      <c r="A15" s="6">
        <v>12</v>
      </c>
      <c r="B15" s="16" t="s">
        <v>45</v>
      </c>
      <c r="C15" s="16" t="s">
        <v>22</v>
      </c>
      <c r="D15" s="16" t="s">
        <v>18</v>
      </c>
      <c r="E15" s="16">
        <v>9020101</v>
      </c>
      <c r="F15" s="31" t="s">
        <v>46</v>
      </c>
      <c r="G15" s="10">
        <v>73</v>
      </c>
      <c r="H15" s="15"/>
      <c r="I15" s="18">
        <v>73</v>
      </c>
      <c r="J15" s="10">
        <v>43.8</v>
      </c>
      <c r="K15" s="11">
        <v>84.66</v>
      </c>
      <c r="L15" s="15">
        <f t="shared" si="0"/>
        <v>33.864</v>
      </c>
      <c r="M15" s="15">
        <f t="shared" si="1"/>
        <v>77.664</v>
      </c>
      <c r="N15" s="25">
        <v>4</v>
      </c>
    </row>
    <row r="16" spans="1:14" ht="22.5" customHeight="1">
      <c r="A16" s="6">
        <v>13</v>
      </c>
      <c r="B16" s="13" t="s">
        <v>47</v>
      </c>
      <c r="C16" s="13" t="s">
        <v>22</v>
      </c>
      <c r="D16" s="13" t="s">
        <v>18</v>
      </c>
      <c r="E16" s="13" t="s">
        <v>39</v>
      </c>
      <c r="F16" s="14" t="s">
        <v>48</v>
      </c>
      <c r="G16" s="10">
        <v>73</v>
      </c>
      <c r="H16" s="15"/>
      <c r="I16" s="18">
        <v>73</v>
      </c>
      <c r="J16" s="10">
        <v>43.8</v>
      </c>
      <c r="K16" s="15">
        <v>84</v>
      </c>
      <c r="L16" s="15">
        <f t="shared" si="0"/>
        <v>33.6</v>
      </c>
      <c r="M16" s="15">
        <f t="shared" si="1"/>
        <v>77.4</v>
      </c>
      <c r="N16" s="25">
        <v>5</v>
      </c>
    </row>
    <row r="17" spans="1:14" ht="22.5" customHeight="1">
      <c r="A17" s="6">
        <v>14</v>
      </c>
      <c r="B17" s="16" t="s">
        <v>49</v>
      </c>
      <c r="C17" s="13" t="s">
        <v>22</v>
      </c>
      <c r="D17" s="13" t="s">
        <v>18</v>
      </c>
      <c r="E17" s="13" t="s">
        <v>39</v>
      </c>
      <c r="F17" s="14" t="s">
        <v>50</v>
      </c>
      <c r="G17" s="10">
        <v>72.5</v>
      </c>
      <c r="H17" s="15"/>
      <c r="I17" s="18">
        <v>72.5</v>
      </c>
      <c r="J17" s="10">
        <v>43.5</v>
      </c>
      <c r="K17" s="11">
        <v>81.49</v>
      </c>
      <c r="L17" s="15">
        <f t="shared" si="0"/>
        <v>32.596</v>
      </c>
      <c r="M17" s="15">
        <f t="shared" si="1"/>
        <v>76.096</v>
      </c>
      <c r="N17" s="25">
        <v>6</v>
      </c>
    </row>
    <row r="18" spans="1:14" ht="22.5" customHeight="1">
      <c r="A18" s="6">
        <v>15</v>
      </c>
      <c r="B18" s="13" t="s">
        <v>51</v>
      </c>
      <c r="C18" s="13" t="s">
        <v>17</v>
      </c>
      <c r="D18" s="13" t="s">
        <v>18</v>
      </c>
      <c r="E18" s="13" t="s">
        <v>52</v>
      </c>
      <c r="F18" s="14" t="s">
        <v>53</v>
      </c>
      <c r="G18" s="10">
        <v>77</v>
      </c>
      <c r="H18" s="15"/>
      <c r="I18" s="18">
        <v>77</v>
      </c>
      <c r="J18" s="10">
        <v>46.2</v>
      </c>
      <c r="K18" s="11">
        <v>86.18</v>
      </c>
      <c r="L18" s="15">
        <f t="shared" si="0"/>
        <v>34.472</v>
      </c>
      <c r="M18" s="15">
        <f t="shared" si="1"/>
        <v>80.672</v>
      </c>
      <c r="N18" s="25">
        <v>1</v>
      </c>
    </row>
    <row r="19" spans="1:14" ht="22.5" customHeight="1">
      <c r="A19" s="6">
        <v>16</v>
      </c>
      <c r="B19" s="13" t="s">
        <v>54</v>
      </c>
      <c r="C19" s="13" t="s">
        <v>17</v>
      </c>
      <c r="D19" s="13" t="s">
        <v>18</v>
      </c>
      <c r="E19" s="13" t="s">
        <v>52</v>
      </c>
      <c r="F19" s="14" t="s">
        <v>55</v>
      </c>
      <c r="G19" s="10">
        <v>72.5</v>
      </c>
      <c r="H19" s="15"/>
      <c r="I19" s="18">
        <v>72.5</v>
      </c>
      <c r="J19" s="10">
        <v>43.5</v>
      </c>
      <c r="K19" s="15">
        <v>86.7</v>
      </c>
      <c r="L19" s="11">
        <f t="shared" si="0"/>
        <v>34.68</v>
      </c>
      <c r="M19" s="15">
        <f t="shared" si="1"/>
        <v>78.18</v>
      </c>
      <c r="N19" s="25">
        <v>2</v>
      </c>
    </row>
    <row r="20" spans="1:14" ht="22.5" customHeight="1">
      <c r="A20" s="6">
        <v>17</v>
      </c>
      <c r="B20" s="13" t="s">
        <v>56</v>
      </c>
      <c r="C20" s="13" t="s">
        <v>17</v>
      </c>
      <c r="D20" s="13" t="s">
        <v>18</v>
      </c>
      <c r="E20" s="13" t="s">
        <v>52</v>
      </c>
      <c r="F20" s="14" t="s">
        <v>57</v>
      </c>
      <c r="G20" s="10">
        <v>72</v>
      </c>
      <c r="H20" s="15"/>
      <c r="I20" s="18">
        <v>72</v>
      </c>
      <c r="J20" s="10">
        <v>43.2</v>
      </c>
      <c r="K20" s="11" t="s">
        <v>58</v>
      </c>
      <c r="L20" s="11"/>
      <c r="M20" s="15"/>
      <c r="N20" s="25"/>
    </row>
    <row r="21" spans="1:14" ht="22.5" customHeight="1">
      <c r="A21" s="6">
        <v>18</v>
      </c>
      <c r="B21" s="13" t="s">
        <v>59</v>
      </c>
      <c r="C21" s="13" t="s">
        <v>22</v>
      </c>
      <c r="D21" s="13" t="s">
        <v>60</v>
      </c>
      <c r="E21" s="13" t="s">
        <v>61</v>
      </c>
      <c r="F21" s="6" t="s">
        <v>62</v>
      </c>
      <c r="G21" s="10">
        <v>72.5</v>
      </c>
      <c r="H21" s="15"/>
      <c r="I21" s="18">
        <f>G21+H21</f>
        <v>72.5</v>
      </c>
      <c r="J21" s="10">
        <f>I21*0.6</f>
        <v>43.5</v>
      </c>
      <c r="K21" s="15">
        <v>82.1</v>
      </c>
      <c r="L21" s="11">
        <v>32.84</v>
      </c>
      <c r="M21" s="11">
        <v>76.34</v>
      </c>
      <c r="N21" s="11">
        <v>1</v>
      </c>
    </row>
    <row r="22" spans="1:14" ht="22.5" customHeight="1">
      <c r="A22" s="6">
        <v>19</v>
      </c>
      <c r="B22" s="13" t="s">
        <v>63</v>
      </c>
      <c r="C22" s="13" t="s">
        <v>22</v>
      </c>
      <c r="D22" s="13" t="s">
        <v>60</v>
      </c>
      <c r="E22" s="13" t="s">
        <v>61</v>
      </c>
      <c r="F22" s="6" t="s">
        <v>64</v>
      </c>
      <c r="G22" s="10">
        <v>68</v>
      </c>
      <c r="H22" s="15"/>
      <c r="I22" s="18">
        <f>G22+H22</f>
        <v>68</v>
      </c>
      <c r="J22" s="10">
        <f>I22*0.6</f>
        <v>40.8</v>
      </c>
      <c r="K22" s="15">
        <v>80.4</v>
      </c>
      <c r="L22" s="11">
        <v>32.16</v>
      </c>
      <c r="M22" s="11">
        <v>72.96</v>
      </c>
      <c r="N22" s="11">
        <v>2</v>
      </c>
    </row>
    <row r="23" spans="1:14" ht="22.5" customHeight="1">
      <c r="A23" s="6">
        <v>20</v>
      </c>
      <c r="B23" s="17" t="s">
        <v>65</v>
      </c>
      <c r="C23" s="17" t="s">
        <v>22</v>
      </c>
      <c r="D23" s="17" t="s">
        <v>66</v>
      </c>
      <c r="E23" s="17">
        <v>9020301</v>
      </c>
      <c r="F23" s="17" t="s">
        <v>67</v>
      </c>
      <c r="G23" s="10">
        <v>75</v>
      </c>
      <c r="H23" s="18"/>
      <c r="I23" s="18">
        <v>75</v>
      </c>
      <c r="J23" s="10">
        <v>45</v>
      </c>
      <c r="K23" s="11">
        <v>84.76</v>
      </c>
      <c r="L23" s="15">
        <f aca="true" t="shared" si="2" ref="L23:L35">K23*0.4</f>
        <v>33.904</v>
      </c>
      <c r="M23" s="15">
        <f>J23+L23</f>
        <v>78.904</v>
      </c>
      <c r="N23" s="25">
        <v>1</v>
      </c>
    </row>
    <row r="24" spans="1:14" ht="22.5" customHeight="1">
      <c r="A24" s="6">
        <v>21</v>
      </c>
      <c r="B24" s="17" t="s">
        <v>68</v>
      </c>
      <c r="C24" s="17" t="s">
        <v>22</v>
      </c>
      <c r="D24" s="17" t="s">
        <v>66</v>
      </c>
      <c r="E24" s="17">
        <v>9020301</v>
      </c>
      <c r="F24" s="17" t="s">
        <v>69</v>
      </c>
      <c r="G24" s="10">
        <v>72</v>
      </c>
      <c r="H24" s="18"/>
      <c r="I24" s="18">
        <v>72</v>
      </c>
      <c r="J24" s="10">
        <v>43.2</v>
      </c>
      <c r="K24" s="16">
        <v>82.04</v>
      </c>
      <c r="L24" s="15">
        <f t="shared" si="2"/>
        <v>32.816</v>
      </c>
      <c r="M24" s="15">
        <f>J24+L24</f>
        <v>76.016</v>
      </c>
      <c r="N24" s="25">
        <v>2</v>
      </c>
    </row>
    <row r="25" spans="1:14" ht="22.5" customHeight="1">
      <c r="A25" s="6">
        <v>22</v>
      </c>
      <c r="B25" s="17" t="s">
        <v>70</v>
      </c>
      <c r="C25" s="17" t="s">
        <v>22</v>
      </c>
      <c r="D25" s="17" t="s">
        <v>66</v>
      </c>
      <c r="E25" s="17">
        <v>9020302</v>
      </c>
      <c r="F25" s="17" t="s">
        <v>71</v>
      </c>
      <c r="G25" s="10">
        <v>76</v>
      </c>
      <c r="H25" s="18"/>
      <c r="I25" s="18">
        <v>76</v>
      </c>
      <c r="J25" s="10">
        <v>45.6</v>
      </c>
      <c r="K25" s="16">
        <v>85.86</v>
      </c>
      <c r="L25" s="15">
        <f t="shared" si="2"/>
        <v>34.344</v>
      </c>
      <c r="M25" s="15">
        <f>J25+L25</f>
        <v>79.944</v>
      </c>
      <c r="N25" s="25">
        <v>1</v>
      </c>
    </row>
    <row r="26" spans="1:14" ht="22.5" customHeight="1">
      <c r="A26" s="6">
        <v>23</v>
      </c>
      <c r="B26" s="17" t="s">
        <v>72</v>
      </c>
      <c r="C26" s="17" t="s">
        <v>22</v>
      </c>
      <c r="D26" s="17" t="s">
        <v>66</v>
      </c>
      <c r="E26" s="17">
        <v>9020302</v>
      </c>
      <c r="F26" s="17" t="s">
        <v>73</v>
      </c>
      <c r="G26" s="10">
        <v>70</v>
      </c>
      <c r="H26" s="19">
        <v>4</v>
      </c>
      <c r="I26" s="18">
        <v>74</v>
      </c>
      <c r="J26" s="10">
        <v>44.4</v>
      </c>
      <c r="K26" s="10">
        <v>87.6</v>
      </c>
      <c r="L26" s="15">
        <f t="shared" si="2"/>
        <v>35.04</v>
      </c>
      <c r="M26" s="15">
        <f>J26+L26</f>
        <v>79.44</v>
      </c>
      <c r="N26" s="25">
        <v>2</v>
      </c>
    </row>
    <row r="27" spans="1:14" ht="22.5" customHeight="1">
      <c r="A27" s="6">
        <v>24</v>
      </c>
      <c r="B27" s="13" t="s">
        <v>74</v>
      </c>
      <c r="C27" s="13" t="s">
        <v>22</v>
      </c>
      <c r="D27" s="20" t="s">
        <v>18</v>
      </c>
      <c r="E27" s="13" t="s">
        <v>75</v>
      </c>
      <c r="F27" s="18" t="s">
        <v>76</v>
      </c>
      <c r="G27" s="10">
        <v>67</v>
      </c>
      <c r="H27" s="21"/>
      <c r="I27" s="8">
        <v>67</v>
      </c>
      <c r="J27" s="10">
        <v>40.2</v>
      </c>
      <c r="K27" s="8">
        <v>85.6</v>
      </c>
      <c r="L27" s="8">
        <f t="shared" si="2"/>
        <v>34.24</v>
      </c>
      <c r="M27" s="8">
        <f aca="true" t="shared" si="3" ref="M27:M35">L27+J27</f>
        <v>74.44</v>
      </c>
      <c r="N27" s="25">
        <v>1</v>
      </c>
    </row>
    <row r="28" spans="1:14" ht="22.5" customHeight="1">
      <c r="A28" s="6">
        <v>25</v>
      </c>
      <c r="B28" s="13" t="s">
        <v>77</v>
      </c>
      <c r="C28" s="13" t="s">
        <v>22</v>
      </c>
      <c r="D28" s="20" t="s">
        <v>18</v>
      </c>
      <c r="E28" s="13" t="s">
        <v>75</v>
      </c>
      <c r="F28" s="18" t="s">
        <v>78</v>
      </c>
      <c r="G28" s="10">
        <v>66</v>
      </c>
      <c r="H28" s="21"/>
      <c r="I28" s="8">
        <v>66</v>
      </c>
      <c r="J28" s="10">
        <v>39.6</v>
      </c>
      <c r="K28" s="8">
        <v>85.8</v>
      </c>
      <c r="L28" s="8">
        <f t="shared" si="2"/>
        <v>34.32</v>
      </c>
      <c r="M28" s="8">
        <f t="shared" si="3"/>
        <v>73.92</v>
      </c>
      <c r="N28" s="25">
        <v>2</v>
      </c>
    </row>
    <row r="29" spans="1:14" ht="22.5" customHeight="1">
      <c r="A29" s="6">
        <v>26</v>
      </c>
      <c r="B29" s="13" t="s">
        <v>79</v>
      </c>
      <c r="C29" s="13" t="s">
        <v>22</v>
      </c>
      <c r="D29" s="20" t="s">
        <v>18</v>
      </c>
      <c r="E29" s="13" t="s">
        <v>75</v>
      </c>
      <c r="F29" s="18" t="s">
        <v>80</v>
      </c>
      <c r="G29" s="10">
        <v>64.5</v>
      </c>
      <c r="H29" s="21"/>
      <c r="I29" s="8">
        <v>64.5</v>
      </c>
      <c r="J29" s="10">
        <v>38.7</v>
      </c>
      <c r="K29" s="8">
        <v>85.2</v>
      </c>
      <c r="L29" s="8">
        <f t="shared" si="2"/>
        <v>34.08</v>
      </c>
      <c r="M29" s="8">
        <f t="shared" si="3"/>
        <v>72.78</v>
      </c>
      <c r="N29" s="25">
        <v>3</v>
      </c>
    </row>
    <row r="30" spans="1:14" ht="22.5" customHeight="1">
      <c r="A30" s="6">
        <v>27</v>
      </c>
      <c r="B30" s="13" t="s">
        <v>81</v>
      </c>
      <c r="C30" s="13" t="s">
        <v>22</v>
      </c>
      <c r="D30" s="20" t="s">
        <v>18</v>
      </c>
      <c r="E30" s="13" t="s">
        <v>75</v>
      </c>
      <c r="F30" s="18" t="s">
        <v>82</v>
      </c>
      <c r="G30" s="10">
        <v>62.5</v>
      </c>
      <c r="H30" s="21">
        <v>2</v>
      </c>
      <c r="I30" s="8">
        <v>64.5</v>
      </c>
      <c r="J30" s="10">
        <v>38.7</v>
      </c>
      <c r="K30" s="8">
        <v>83.42</v>
      </c>
      <c r="L30" s="8">
        <f t="shared" si="2"/>
        <v>33.368</v>
      </c>
      <c r="M30" s="8">
        <f t="shared" si="3"/>
        <v>72.068</v>
      </c>
      <c r="N30" s="25">
        <v>4</v>
      </c>
    </row>
    <row r="31" spans="1:14" ht="22.5" customHeight="1">
      <c r="A31" s="6">
        <v>28</v>
      </c>
      <c r="B31" s="13" t="s">
        <v>83</v>
      </c>
      <c r="C31" s="13" t="s">
        <v>17</v>
      </c>
      <c r="D31" s="20" t="s">
        <v>18</v>
      </c>
      <c r="E31" s="13" t="s">
        <v>84</v>
      </c>
      <c r="F31" s="18" t="s">
        <v>85</v>
      </c>
      <c r="G31" s="10">
        <v>77</v>
      </c>
      <c r="H31" s="8"/>
      <c r="I31" s="8">
        <f aca="true" t="shared" si="4" ref="I31:I36">G31+H31</f>
        <v>77</v>
      </c>
      <c r="J31" s="10">
        <f aca="true" t="shared" si="5" ref="J31:J36">I31*0.6</f>
        <v>46.2</v>
      </c>
      <c r="K31" s="8">
        <v>88.84</v>
      </c>
      <c r="L31" s="8">
        <f t="shared" si="2"/>
        <v>35.536</v>
      </c>
      <c r="M31" s="8">
        <f t="shared" si="3"/>
        <v>81.736</v>
      </c>
      <c r="N31" s="25">
        <v>1</v>
      </c>
    </row>
    <row r="32" spans="1:14" ht="22.5" customHeight="1">
      <c r="A32" s="6">
        <v>29</v>
      </c>
      <c r="B32" s="13" t="s">
        <v>86</v>
      </c>
      <c r="C32" s="13" t="s">
        <v>17</v>
      </c>
      <c r="D32" s="20" t="s">
        <v>18</v>
      </c>
      <c r="E32" s="13" t="s">
        <v>84</v>
      </c>
      <c r="F32" s="6" t="s">
        <v>87</v>
      </c>
      <c r="G32" s="10">
        <v>77.5</v>
      </c>
      <c r="H32" s="8"/>
      <c r="I32" s="8">
        <f t="shared" si="4"/>
        <v>77.5</v>
      </c>
      <c r="J32" s="10">
        <f t="shared" si="5"/>
        <v>46.5</v>
      </c>
      <c r="K32" s="8">
        <v>83.7</v>
      </c>
      <c r="L32" s="8">
        <f t="shared" si="2"/>
        <v>33.48</v>
      </c>
      <c r="M32" s="8">
        <f t="shared" si="3"/>
        <v>79.98</v>
      </c>
      <c r="N32" s="25">
        <v>2</v>
      </c>
    </row>
    <row r="33" spans="1:14" ht="22.5" customHeight="1">
      <c r="A33" s="6">
        <v>30</v>
      </c>
      <c r="B33" s="13" t="s">
        <v>88</v>
      </c>
      <c r="C33" s="13" t="s">
        <v>22</v>
      </c>
      <c r="D33" s="20" t="s">
        <v>18</v>
      </c>
      <c r="E33" s="13" t="s">
        <v>84</v>
      </c>
      <c r="F33" s="6" t="s">
        <v>89</v>
      </c>
      <c r="G33" s="10">
        <v>75.5</v>
      </c>
      <c r="H33" s="8"/>
      <c r="I33" s="8">
        <f t="shared" si="4"/>
        <v>75.5</v>
      </c>
      <c r="J33" s="10">
        <f t="shared" si="5"/>
        <v>45.3</v>
      </c>
      <c r="K33" s="8">
        <v>85.3</v>
      </c>
      <c r="L33" s="8">
        <f t="shared" si="2"/>
        <v>34.12</v>
      </c>
      <c r="M33" s="8">
        <f t="shared" si="3"/>
        <v>79.42</v>
      </c>
      <c r="N33" s="25">
        <v>3</v>
      </c>
    </row>
    <row r="34" spans="1:14" ht="22.5" customHeight="1">
      <c r="A34" s="6">
        <v>31</v>
      </c>
      <c r="B34" s="13" t="s">
        <v>90</v>
      </c>
      <c r="C34" s="13" t="s">
        <v>22</v>
      </c>
      <c r="D34" s="20" t="s">
        <v>18</v>
      </c>
      <c r="E34" s="13" t="s">
        <v>84</v>
      </c>
      <c r="F34" s="6" t="s">
        <v>91</v>
      </c>
      <c r="G34" s="10">
        <v>72.5</v>
      </c>
      <c r="H34" s="8"/>
      <c r="I34" s="8">
        <f t="shared" si="4"/>
        <v>72.5</v>
      </c>
      <c r="J34" s="10">
        <f t="shared" si="5"/>
        <v>43.5</v>
      </c>
      <c r="K34" s="8">
        <v>84.02</v>
      </c>
      <c r="L34" s="8">
        <f t="shared" si="2"/>
        <v>33.608</v>
      </c>
      <c r="M34" s="8">
        <f t="shared" si="3"/>
        <v>77.108</v>
      </c>
      <c r="N34" s="25">
        <v>4</v>
      </c>
    </row>
    <row r="35" spans="1:14" ht="22.5" customHeight="1">
      <c r="A35" s="6">
        <v>32</v>
      </c>
      <c r="B35" s="13" t="s">
        <v>92</v>
      </c>
      <c r="C35" s="13" t="s">
        <v>17</v>
      </c>
      <c r="D35" s="20" t="s">
        <v>18</v>
      </c>
      <c r="E35" s="13" t="s">
        <v>84</v>
      </c>
      <c r="F35" s="6" t="s">
        <v>93</v>
      </c>
      <c r="G35" s="10">
        <v>69.5</v>
      </c>
      <c r="H35" s="8"/>
      <c r="I35" s="8">
        <f t="shared" si="4"/>
        <v>69.5</v>
      </c>
      <c r="J35" s="10">
        <f t="shared" si="5"/>
        <v>41.7</v>
      </c>
      <c r="K35" s="8">
        <v>78.82</v>
      </c>
      <c r="L35" s="8">
        <f t="shared" si="2"/>
        <v>31.528</v>
      </c>
      <c r="M35" s="8">
        <f t="shared" si="3"/>
        <v>73.228</v>
      </c>
      <c r="N35" s="25">
        <v>5</v>
      </c>
    </row>
    <row r="36" spans="1:14" ht="22.5" customHeight="1">
      <c r="A36" s="6">
        <v>33</v>
      </c>
      <c r="B36" s="13" t="s">
        <v>94</v>
      </c>
      <c r="C36" s="13" t="s">
        <v>17</v>
      </c>
      <c r="D36" s="20" t="s">
        <v>18</v>
      </c>
      <c r="E36" s="13" t="s">
        <v>84</v>
      </c>
      <c r="F36" s="6" t="s">
        <v>95</v>
      </c>
      <c r="G36" s="10">
        <v>71.5</v>
      </c>
      <c r="H36" s="8"/>
      <c r="I36" s="8">
        <f t="shared" si="4"/>
        <v>71.5</v>
      </c>
      <c r="J36" s="10">
        <f t="shared" si="5"/>
        <v>42.9</v>
      </c>
      <c r="K36" s="8" t="s">
        <v>96</v>
      </c>
      <c r="L36" s="8"/>
      <c r="M36" s="8"/>
      <c r="N36" s="25"/>
    </row>
    <row r="37" spans="1:14" ht="22.5" customHeight="1">
      <c r="A37" s="6">
        <v>34</v>
      </c>
      <c r="B37" s="20" t="s">
        <v>97</v>
      </c>
      <c r="C37" s="20" t="s">
        <v>22</v>
      </c>
      <c r="D37" s="20" t="s">
        <v>18</v>
      </c>
      <c r="E37" s="20">
        <v>9020601</v>
      </c>
      <c r="F37" s="20" t="s">
        <v>98</v>
      </c>
      <c r="G37" s="10">
        <v>80</v>
      </c>
      <c r="H37" s="22"/>
      <c r="I37" s="12">
        <v>80</v>
      </c>
      <c r="J37" s="10">
        <v>48</v>
      </c>
      <c r="K37" s="15">
        <v>83.9</v>
      </c>
      <c r="L37" s="15">
        <f aca="true" t="shared" si="6" ref="L37:L42">K37*0.4</f>
        <v>33.56</v>
      </c>
      <c r="M37" s="15">
        <f aca="true" t="shared" si="7" ref="M37:M42">J37+L37</f>
        <v>81.56</v>
      </c>
      <c r="N37" s="28">
        <v>1</v>
      </c>
    </row>
    <row r="38" spans="1:14" ht="22.5" customHeight="1">
      <c r="A38" s="6">
        <v>35</v>
      </c>
      <c r="B38" s="20" t="s">
        <v>99</v>
      </c>
      <c r="C38" s="20" t="s">
        <v>17</v>
      </c>
      <c r="D38" s="20" t="s">
        <v>18</v>
      </c>
      <c r="E38" s="20">
        <v>9020601</v>
      </c>
      <c r="F38" s="20" t="s">
        <v>100</v>
      </c>
      <c r="G38" s="10">
        <v>71.5</v>
      </c>
      <c r="H38" s="22"/>
      <c r="I38" s="12">
        <v>71.5</v>
      </c>
      <c r="J38" s="10">
        <v>42.9</v>
      </c>
      <c r="K38" s="15">
        <v>83.9</v>
      </c>
      <c r="L38" s="15">
        <f t="shared" si="6"/>
        <v>33.56</v>
      </c>
      <c r="M38" s="15">
        <f t="shared" si="7"/>
        <v>76.46</v>
      </c>
      <c r="N38" s="28">
        <v>2</v>
      </c>
    </row>
    <row r="39" spans="1:14" ht="22.5" customHeight="1">
      <c r="A39" s="6">
        <v>36</v>
      </c>
      <c r="B39" s="20" t="s">
        <v>101</v>
      </c>
      <c r="C39" s="20" t="s">
        <v>17</v>
      </c>
      <c r="D39" s="20" t="s">
        <v>18</v>
      </c>
      <c r="E39" s="20">
        <v>9020601</v>
      </c>
      <c r="F39" s="20" t="s">
        <v>102</v>
      </c>
      <c r="G39" s="10">
        <v>71.5</v>
      </c>
      <c r="H39" s="22"/>
      <c r="I39" s="12">
        <v>71.5</v>
      </c>
      <c r="J39" s="10">
        <v>42.9</v>
      </c>
      <c r="K39" s="15">
        <v>83.6</v>
      </c>
      <c r="L39" s="15">
        <f t="shared" si="6"/>
        <v>33.44</v>
      </c>
      <c r="M39" s="15">
        <f t="shared" si="7"/>
        <v>76.34</v>
      </c>
      <c r="N39" s="28">
        <v>3</v>
      </c>
    </row>
    <row r="40" spans="1:14" ht="22.5" customHeight="1">
      <c r="A40" s="6">
        <v>37</v>
      </c>
      <c r="B40" s="20" t="s">
        <v>103</v>
      </c>
      <c r="C40" s="20" t="s">
        <v>22</v>
      </c>
      <c r="D40" s="20" t="s">
        <v>18</v>
      </c>
      <c r="E40" s="20">
        <v>9020601</v>
      </c>
      <c r="F40" s="20" t="s">
        <v>104</v>
      </c>
      <c r="G40" s="10">
        <v>69.5</v>
      </c>
      <c r="H40" s="22">
        <v>2</v>
      </c>
      <c r="I40" s="12">
        <v>71.5</v>
      </c>
      <c r="J40" s="10">
        <v>42.9</v>
      </c>
      <c r="K40" s="15">
        <v>79.9</v>
      </c>
      <c r="L40" s="15">
        <f t="shared" si="6"/>
        <v>31.96</v>
      </c>
      <c r="M40" s="15">
        <f t="shared" si="7"/>
        <v>74.86</v>
      </c>
      <c r="N40" s="28">
        <v>4</v>
      </c>
    </row>
    <row r="41" spans="1:14" ht="22.5" customHeight="1">
      <c r="A41" s="6">
        <v>38</v>
      </c>
      <c r="B41" s="20" t="s">
        <v>105</v>
      </c>
      <c r="C41" s="20" t="s">
        <v>22</v>
      </c>
      <c r="D41" s="20" t="s">
        <v>18</v>
      </c>
      <c r="E41" s="20">
        <v>9020602</v>
      </c>
      <c r="F41" s="20" t="s">
        <v>106</v>
      </c>
      <c r="G41" s="10">
        <v>65.5</v>
      </c>
      <c r="H41" s="22"/>
      <c r="I41" s="12">
        <v>65.5</v>
      </c>
      <c r="J41" s="10">
        <v>39.3</v>
      </c>
      <c r="K41" s="15">
        <v>84.8</v>
      </c>
      <c r="L41" s="15">
        <f t="shared" si="6"/>
        <v>33.92</v>
      </c>
      <c r="M41" s="15">
        <f t="shared" si="7"/>
        <v>73.22</v>
      </c>
      <c r="N41" s="28">
        <v>1</v>
      </c>
    </row>
    <row r="42" spans="1:14" ht="22.5" customHeight="1">
      <c r="A42" s="6">
        <v>39</v>
      </c>
      <c r="B42" s="20" t="s">
        <v>107</v>
      </c>
      <c r="C42" s="20" t="s">
        <v>22</v>
      </c>
      <c r="D42" s="20" t="s">
        <v>18</v>
      </c>
      <c r="E42" s="20">
        <v>9020602</v>
      </c>
      <c r="F42" s="20" t="s">
        <v>108</v>
      </c>
      <c r="G42" s="10">
        <v>63</v>
      </c>
      <c r="H42" s="22"/>
      <c r="I42" s="12">
        <v>63</v>
      </c>
      <c r="J42" s="10">
        <v>37.8</v>
      </c>
      <c r="K42" s="15">
        <v>84.5</v>
      </c>
      <c r="L42" s="15">
        <f t="shared" si="6"/>
        <v>33.8</v>
      </c>
      <c r="M42" s="15">
        <f t="shared" si="7"/>
        <v>71.6</v>
      </c>
      <c r="N42" s="28">
        <v>2</v>
      </c>
    </row>
    <row r="43" spans="1:14" ht="22.5" customHeight="1">
      <c r="A43" s="6">
        <v>40</v>
      </c>
      <c r="B43" s="20" t="s">
        <v>109</v>
      </c>
      <c r="C43" s="20" t="s">
        <v>17</v>
      </c>
      <c r="D43" s="20" t="s">
        <v>18</v>
      </c>
      <c r="E43" s="20">
        <v>9020602</v>
      </c>
      <c r="F43" s="20" t="s">
        <v>110</v>
      </c>
      <c r="G43" s="10">
        <v>65</v>
      </c>
      <c r="H43" s="22"/>
      <c r="I43" s="12">
        <v>65</v>
      </c>
      <c r="J43" s="10">
        <v>39</v>
      </c>
      <c r="K43" s="15" t="s">
        <v>96</v>
      </c>
      <c r="L43" s="15"/>
      <c r="M43" s="15"/>
      <c r="N43" s="28"/>
    </row>
    <row r="44" spans="1:14" ht="22.5" customHeight="1">
      <c r="A44" s="6">
        <v>41</v>
      </c>
      <c r="B44" s="20" t="s">
        <v>111</v>
      </c>
      <c r="C44" s="20" t="s">
        <v>22</v>
      </c>
      <c r="D44" s="20" t="s">
        <v>18</v>
      </c>
      <c r="E44" s="20">
        <v>9020701</v>
      </c>
      <c r="F44" s="20" t="s">
        <v>112</v>
      </c>
      <c r="G44" s="10">
        <v>71</v>
      </c>
      <c r="H44" s="22"/>
      <c r="I44" s="12">
        <v>71</v>
      </c>
      <c r="J44" s="10">
        <v>42.6</v>
      </c>
      <c r="K44" s="15">
        <v>87</v>
      </c>
      <c r="L44" s="15">
        <f>K44*0.4</f>
        <v>34.8</v>
      </c>
      <c r="M44" s="15">
        <f>J44+L44</f>
        <v>77.4</v>
      </c>
      <c r="N44" s="28">
        <v>1</v>
      </c>
    </row>
    <row r="45" spans="1:14" ht="22.5" customHeight="1">
      <c r="A45" s="6">
        <v>42</v>
      </c>
      <c r="B45" s="20" t="s">
        <v>113</v>
      </c>
      <c r="C45" s="20" t="s">
        <v>17</v>
      </c>
      <c r="D45" s="20" t="s">
        <v>18</v>
      </c>
      <c r="E45" s="20">
        <v>9020701</v>
      </c>
      <c r="F45" s="20" t="s">
        <v>114</v>
      </c>
      <c r="G45" s="10">
        <v>70</v>
      </c>
      <c r="H45" s="22"/>
      <c r="I45" s="12">
        <v>70</v>
      </c>
      <c r="J45" s="10">
        <v>42</v>
      </c>
      <c r="K45" s="15" t="s">
        <v>96</v>
      </c>
      <c r="L45" s="15"/>
      <c r="M45" s="15"/>
      <c r="N45" s="28"/>
    </row>
    <row r="46" spans="1:14" ht="22.5" customHeight="1">
      <c r="A46" s="6">
        <v>43</v>
      </c>
      <c r="B46" s="13" t="s">
        <v>115</v>
      </c>
      <c r="C46" s="13" t="s">
        <v>22</v>
      </c>
      <c r="D46" s="23" t="s">
        <v>18</v>
      </c>
      <c r="E46" s="23" t="s">
        <v>116</v>
      </c>
      <c r="F46" s="16" t="s">
        <v>117</v>
      </c>
      <c r="G46" s="10">
        <v>77</v>
      </c>
      <c r="H46" s="8"/>
      <c r="I46" s="8">
        <v>77</v>
      </c>
      <c r="J46" s="10">
        <v>46.2</v>
      </c>
      <c r="K46" s="8">
        <v>87.2</v>
      </c>
      <c r="L46" s="8">
        <f>K46*0.4</f>
        <v>34.88</v>
      </c>
      <c r="M46" s="8">
        <f>J46+L46</f>
        <v>81.08</v>
      </c>
      <c r="N46" s="25">
        <v>1</v>
      </c>
    </row>
    <row r="47" spans="1:14" ht="22.5" customHeight="1">
      <c r="A47" s="6">
        <v>44</v>
      </c>
      <c r="B47" s="13" t="s">
        <v>118</v>
      </c>
      <c r="C47" s="13" t="s">
        <v>22</v>
      </c>
      <c r="D47" s="23" t="s">
        <v>18</v>
      </c>
      <c r="E47" s="23" t="s">
        <v>116</v>
      </c>
      <c r="F47" s="16" t="s">
        <v>119</v>
      </c>
      <c r="G47" s="10">
        <v>73.5</v>
      </c>
      <c r="H47" s="8"/>
      <c r="I47" s="8">
        <v>73.5</v>
      </c>
      <c r="J47" s="10">
        <v>44.1</v>
      </c>
      <c r="K47" s="8">
        <v>83.9</v>
      </c>
      <c r="L47" s="8">
        <f>K47*0.4</f>
        <v>33.56</v>
      </c>
      <c r="M47" s="8">
        <f>J47+L47</f>
        <v>77.66</v>
      </c>
      <c r="N47" s="25">
        <v>2</v>
      </c>
    </row>
    <row r="48" spans="1:14" ht="22.5" customHeight="1">
      <c r="A48" s="6">
        <v>45</v>
      </c>
      <c r="B48" s="13" t="s">
        <v>120</v>
      </c>
      <c r="C48" s="13" t="s">
        <v>17</v>
      </c>
      <c r="D48" s="23" t="s">
        <v>18</v>
      </c>
      <c r="E48" s="23" t="s">
        <v>116</v>
      </c>
      <c r="F48" s="16" t="s">
        <v>121</v>
      </c>
      <c r="G48" s="10">
        <v>73</v>
      </c>
      <c r="H48" s="8"/>
      <c r="I48" s="8">
        <v>73</v>
      </c>
      <c r="J48" s="10">
        <v>43.8</v>
      </c>
      <c r="K48" s="8">
        <v>83.6</v>
      </c>
      <c r="L48" s="8">
        <f>K48*0.4</f>
        <v>33.44</v>
      </c>
      <c r="M48" s="8">
        <f>J48+L48</f>
        <v>77.24</v>
      </c>
      <c r="N48" s="25">
        <v>3</v>
      </c>
    </row>
    <row r="49" spans="1:14" ht="22.5" customHeight="1">
      <c r="A49" s="6">
        <v>46</v>
      </c>
      <c r="B49" s="13" t="s">
        <v>122</v>
      </c>
      <c r="C49" s="13" t="s">
        <v>17</v>
      </c>
      <c r="D49" s="23" t="s">
        <v>18</v>
      </c>
      <c r="E49" s="23" t="s">
        <v>116</v>
      </c>
      <c r="F49" s="16" t="s">
        <v>123</v>
      </c>
      <c r="G49" s="10">
        <v>73</v>
      </c>
      <c r="H49" s="8"/>
      <c r="I49" s="8">
        <v>73</v>
      </c>
      <c r="J49" s="10">
        <v>43.8</v>
      </c>
      <c r="K49" s="8">
        <v>83.1</v>
      </c>
      <c r="L49" s="8">
        <f>K49*0.4</f>
        <v>33.24</v>
      </c>
      <c r="M49" s="8">
        <f>J49+L49</f>
        <v>77.04</v>
      </c>
      <c r="N49" s="25">
        <v>4</v>
      </c>
    </row>
    <row r="50" spans="1:14" ht="22.5" customHeight="1">
      <c r="A50" s="6">
        <v>47</v>
      </c>
      <c r="B50" s="13" t="s">
        <v>124</v>
      </c>
      <c r="C50" s="13" t="s">
        <v>17</v>
      </c>
      <c r="D50" s="23" t="s">
        <v>18</v>
      </c>
      <c r="E50" s="23" t="s">
        <v>116</v>
      </c>
      <c r="F50" s="16" t="s">
        <v>125</v>
      </c>
      <c r="G50" s="10">
        <v>73</v>
      </c>
      <c r="H50" s="8"/>
      <c r="I50" s="8">
        <v>73</v>
      </c>
      <c r="J50" s="10">
        <v>43.8</v>
      </c>
      <c r="K50" s="8" t="s">
        <v>96</v>
      </c>
      <c r="L50" s="8"/>
      <c r="M50" s="8"/>
      <c r="N50" s="25"/>
    </row>
    <row r="51" spans="1:14" ht="19.5" customHeight="1">
      <c r="A51" s="6">
        <v>48</v>
      </c>
      <c r="B51" s="16" t="s">
        <v>126</v>
      </c>
      <c r="C51" s="13" t="s">
        <v>22</v>
      </c>
      <c r="D51" s="13" t="s">
        <v>18</v>
      </c>
      <c r="E51" s="13">
        <v>9020901</v>
      </c>
      <c r="F51" s="32" t="s">
        <v>127</v>
      </c>
      <c r="G51" s="10">
        <v>76.5</v>
      </c>
      <c r="H51" s="18"/>
      <c r="I51" s="15">
        <v>76.5</v>
      </c>
      <c r="J51" s="10">
        <v>45.9</v>
      </c>
      <c r="K51" s="18">
        <v>83.6</v>
      </c>
      <c r="L51" s="11">
        <v>33.44</v>
      </c>
      <c r="M51" s="15">
        <v>79.34</v>
      </c>
      <c r="N51" s="29">
        <v>1</v>
      </c>
    </row>
    <row r="52" spans="1:14" ht="21.75" customHeight="1">
      <c r="A52" s="6">
        <v>49</v>
      </c>
      <c r="B52" s="16" t="s">
        <v>128</v>
      </c>
      <c r="C52" s="16" t="s">
        <v>22</v>
      </c>
      <c r="D52" s="16" t="s">
        <v>18</v>
      </c>
      <c r="E52" s="16">
        <v>9020901</v>
      </c>
      <c r="F52" s="33" t="s">
        <v>129</v>
      </c>
      <c r="G52" s="10">
        <v>73</v>
      </c>
      <c r="H52" s="18"/>
      <c r="I52" s="15">
        <v>73</v>
      </c>
      <c r="J52" s="10">
        <v>43.8</v>
      </c>
      <c r="K52" s="18">
        <v>86.2</v>
      </c>
      <c r="L52" s="11">
        <v>34.48</v>
      </c>
      <c r="M52" s="15">
        <v>78.28</v>
      </c>
      <c r="N52" s="29">
        <v>2</v>
      </c>
    </row>
    <row r="53" spans="1:14" ht="24" customHeight="1">
      <c r="A53" s="6">
        <v>50</v>
      </c>
      <c r="B53" s="16" t="s">
        <v>130</v>
      </c>
      <c r="C53" s="13" t="s">
        <v>22</v>
      </c>
      <c r="D53" s="13" t="s">
        <v>18</v>
      </c>
      <c r="E53" s="13">
        <v>9020901</v>
      </c>
      <c r="F53" s="32" t="s">
        <v>131</v>
      </c>
      <c r="G53" s="10">
        <v>74.5</v>
      </c>
      <c r="H53" s="18"/>
      <c r="I53" s="15">
        <v>74.5</v>
      </c>
      <c r="J53" s="10">
        <v>44.7</v>
      </c>
      <c r="K53" s="18">
        <v>82.2</v>
      </c>
      <c r="L53" s="11">
        <v>32.88</v>
      </c>
      <c r="M53" s="15">
        <v>77.58</v>
      </c>
      <c r="N53" s="29">
        <v>3</v>
      </c>
    </row>
    <row r="54" spans="1:14" ht="19.5" customHeight="1">
      <c r="A54" s="6">
        <v>51</v>
      </c>
      <c r="B54" s="11" t="s">
        <v>132</v>
      </c>
      <c r="C54" s="11" t="s">
        <v>22</v>
      </c>
      <c r="D54" s="11" t="s">
        <v>133</v>
      </c>
      <c r="E54" s="11">
        <v>9021001</v>
      </c>
      <c r="F54" s="30" t="s">
        <v>134</v>
      </c>
      <c r="G54" s="10">
        <v>72.5</v>
      </c>
      <c r="H54" s="12"/>
      <c r="I54" s="12">
        <v>72.5</v>
      </c>
      <c r="J54" s="10">
        <v>43.5</v>
      </c>
      <c r="K54" s="18">
        <v>86.6</v>
      </c>
      <c r="L54" s="15">
        <v>34.64</v>
      </c>
      <c r="M54" s="15">
        <v>78.14</v>
      </c>
      <c r="N54" s="25">
        <v>1</v>
      </c>
    </row>
    <row r="55" spans="1:14" ht="19.5" customHeight="1">
      <c r="A55" s="6">
        <v>52</v>
      </c>
      <c r="B55" s="11" t="s">
        <v>135</v>
      </c>
      <c r="C55" s="11" t="s">
        <v>17</v>
      </c>
      <c r="D55" s="11" t="s">
        <v>133</v>
      </c>
      <c r="E55" s="11">
        <v>9021001</v>
      </c>
      <c r="F55" s="30" t="s">
        <v>136</v>
      </c>
      <c r="G55" s="10">
        <v>62.5</v>
      </c>
      <c r="H55" s="12"/>
      <c r="I55" s="12">
        <v>62.5</v>
      </c>
      <c r="J55" s="10">
        <v>37.5</v>
      </c>
      <c r="K55" s="18">
        <v>81.9</v>
      </c>
      <c r="L55" s="15">
        <v>32.76</v>
      </c>
      <c r="M55" s="15">
        <v>70.26</v>
      </c>
      <c r="N55" s="25">
        <v>2</v>
      </c>
    </row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</sheetData>
  <sheetProtection password="C613" sheet="1" formatCells="0" formatColumns="0" formatRows="0" insertColumns="0" insertRows="0" insertHyperlinks="0" deleteColumns="0" deleteRows="0" sort="0" autoFilter="0" pivotTables="0"/>
  <mergeCells count="15">
    <mergeCell ref="A1:N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</mergeCells>
  <printOptions/>
  <pageMargins left="0.7" right="0.7" top="0.75" bottom="0.75" header="0.3" footer="0.3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gg</cp:lastModifiedBy>
  <cp:lastPrinted>2020-09-22T02:50:00Z</cp:lastPrinted>
  <dcterms:created xsi:type="dcterms:W3CDTF">2006-09-13T11:21:00Z</dcterms:created>
  <dcterms:modified xsi:type="dcterms:W3CDTF">2020-09-22T08:04:26Z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