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A" sheetId="1" r:id="rId1"/>
    <sheet name="岗位B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<sst xmlns="http://schemas.openxmlformats.org/spreadsheetml/2006/main" count="50" uniqueCount="34">
  <si>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2020年滨州高新区社区工作者招录成绩成绩（岗位A）</t>
  </si>
  <si>
    <t>面试序号</t>
  </si>
  <si>
    <t>姓 名</t>
  </si>
  <si>
    <t>笔试准考证号</t>
  </si>
  <si>
    <t>笔试成绩</t>
  </si>
  <si>
    <t>按50%计算</t>
  </si>
  <si>
    <t>面试成绩</t>
  </si>
  <si>
    <t>合计</t>
  </si>
  <si>
    <t>是否进入考察体检范围</t>
  </si>
  <si>
    <t>苗盛成</t>
  </si>
  <si>
    <t>是</t>
  </si>
  <si>
    <t>张  帅</t>
  </si>
  <si>
    <t>王瑞彬</t>
  </si>
  <si>
    <t>齐岚琦</t>
  </si>
  <si>
    <t>孔维明</t>
  </si>
  <si>
    <t>刘成镇</t>
  </si>
  <si>
    <t>牛一鸣</t>
  </si>
  <si>
    <t>王  迪</t>
  </si>
  <si>
    <t>吕宏涛</t>
  </si>
  <si>
    <t>董  峰</t>
  </si>
  <si>
    <t>李志杰</t>
  </si>
  <si>
    <t>高江山</t>
  </si>
  <si>
    <t>王栋书</t>
  </si>
  <si>
    <t>李惠梁</t>
  </si>
  <si>
    <t>路国政</t>
  </si>
  <si>
    <t>缺考</t>
  </si>
  <si>
    <t>——</t>
  </si>
  <si>
    <t>2020年滨州高新区社区工作者招录成绩（岗位B）</t>
  </si>
  <si>
    <t>高鲁闽</t>
  </si>
  <si>
    <t>禚晨雨</t>
  </si>
  <si>
    <t>李昕玥</t>
  </si>
  <si>
    <t>刘晓宇</t>
  </si>
  <si>
    <t>张汝月</t>
  </si>
  <si>
    <t>王然然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</si>
</sst>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0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9" fillId="9" borderId="0" applyNumberFormat="0" applyBorder="0" applyAlignment="0" applyProtection="0"/>
    <xf numFmtId="0" fontId="30" fillId="0" borderId="4" applyNumberFormat="0" applyFill="0" applyAlignment="0" applyProtection="0"/>
    <xf numFmtId="0" fontId="29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14" fillId="0" borderId="0">
      <alignment vertical="center"/>
      <protection/>
    </xf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>
      <alignment vertical="center"/>
      <protection/>
    </xf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4" fillId="34" borderId="9" xfId="0" applyNumberFormat="1" applyFont="1" applyFill="1" applyBorder="1" applyAlignment="1">
      <alignment horizontal="center" vertical="center"/>
    </xf>
    <xf numFmtId="0" fontId="5" fillId="0" borderId="9" xfId="6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3" fillId="33" borderId="9" xfId="66" applyFont="1" applyFill="1" applyBorder="1" applyAlignment="1">
      <alignment horizontal="center" vertical="center" wrapText="1"/>
      <protection/>
    </xf>
    <xf numFmtId="177" fontId="44" fillId="33" borderId="9" xfId="0" applyNumberFormat="1" applyFont="1" applyFill="1" applyBorder="1" applyAlignment="1">
      <alignment horizontal="center" vertical="center"/>
    </xf>
    <xf numFmtId="177" fontId="45" fillId="33" borderId="9" xfId="0" applyNumberFormat="1" applyFont="1" applyFill="1" applyBorder="1" applyAlignment="1">
      <alignment horizontal="center" vertical="center"/>
    </xf>
    <xf numFmtId="0" fontId="43" fillId="0" borderId="9" xfId="66" applyFont="1" applyFill="1" applyBorder="1" applyAlignment="1">
      <alignment horizontal="center" vertical="center" wrapText="1"/>
      <protection/>
    </xf>
    <xf numFmtId="177" fontId="44" fillId="35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Border="1" applyAlignment="1">
      <alignment horizontal="center" vertical="center"/>
    </xf>
    <xf numFmtId="0" fontId="43" fillId="0" borderId="9" xfId="66" applyFont="1" applyFill="1" applyBorder="1" applyAlignment="1">
      <alignment horizontal="center" vertical="center"/>
      <protection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2 10" xfId="64"/>
    <cellStyle name="60% - 强调文字颜色 6" xfId="65"/>
    <cellStyle name="常规 2" xfId="66"/>
    <cellStyle name="常规 23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N3" sqref="N3"/>
    </sheetView>
  </sheetViews>
  <sheetFormatPr defaultColWidth="9.00390625" defaultRowHeight="14.25"/>
  <cols>
    <col min="2" max="2" width="10.00390625" style="0" customWidth="1"/>
    <col min="3" max="3" width="19.375" style="0" customWidth="1"/>
    <col min="4" max="4" width="12.25390625" style="0" customWidth="1"/>
    <col min="5" max="5" width="10.625" style="0" customWidth="1"/>
    <col min="6" max="6" width="10.375" style="0" customWidth="1"/>
    <col min="7" max="7" width="13.375" style="0" customWidth="1"/>
    <col min="8" max="8" width="11.50390625" style="0" customWidth="1"/>
    <col min="9" max="9" width="11.125" style="0" customWidth="1"/>
  </cols>
  <sheetData>
    <row r="1" spans="1:9" ht="56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39.7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5</v>
      </c>
      <c r="H2" s="6" t="s">
        <v>7</v>
      </c>
      <c r="I2" s="6" t="s">
        <v>8</v>
      </c>
    </row>
    <row r="3" spans="1:9" ht="49.5" customHeight="1">
      <c r="A3" s="7">
        <v>1</v>
      </c>
      <c r="B3" s="8" t="s">
        <v>9</v>
      </c>
      <c r="C3" s="15">
        <v>202001016</v>
      </c>
      <c r="D3" s="16">
        <v>81</v>
      </c>
      <c r="E3" s="9">
        <f aca="true" t="shared" si="0" ref="E3:E17">D3/2</f>
        <v>40.5</v>
      </c>
      <c r="F3" s="17">
        <v>89</v>
      </c>
      <c r="G3" s="9">
        <f aca="true" t="shared" si="1" ref="G3:G16">F3/2</f>
        <v>44.5</v>
      </c>
      <c r="H3" s="9">
        <f aca="true" t="shared" si="2" ref="H3:H16">E3+G3</f>
        <v>85</v>
      </c>
      <c r="I3" s="24" t="s">
        <v>10</v>
      </c>
    </row>
    <row r="4" spans="1:9" ht="49.5" customHeight="1">
      <c r="A4" s="10">
        <v>2</v>
      </c>
      <c r="B4" s="18" t="s">
        <v>11</v>
      </c>
      <c r="C4" s="18">
        <v>202001006</v>
      </c>
      <c r="D4" s="19">
        <v>79</v>
      </c>
      <c r="E4" s="12">
        <f t="shared" si="0"/>
        <v>39.5</v>
      </c>
      <c r="F4" s="20">
        <v>84</v>
      </c>
      <c r="G4" s="12">
        <f t="shared" si="1"/>
        <v>42</v>
      </c>
      <c r="H4" s="12">
        <f t="shared" si="2"/>
        <v>81.5</v>
      </c>
      <c r="I4" s="25"/>
    </row>
    <row r="5" spans="1:9" s="1" customFormat="1" ht="49.5" customHeight="1">
      <c r="A5" s="10">
        <v>3</v>
      </c>
      <c r="B5" s="11" t="s">
        <v>12</v>
      </c>
      <c r="C5" s="18">
        <v>202001013</v>
      </c>
      <c r="D5" s="19">
        <v>76</v>
      </c>
      <c r="E5" s="12">
        <f t="shared" si="0"/>
        <v>38</v>
      </c>
      <c r="F5" s="20">
        <v>83.8</v>
      </c>
      <c r="G5" s="12">
        <f t="shared" si="1"/>
        <v>41.9</v>
      </c>
      <c r="H5" s="12">
        <f t="shared" si="2"/>
        <v>79.9</v>
      </c>
      <c r="I5" s="25"/>
    </row>
    <row r="6" spans="1:9" ht="49.5" customHeight="1">
      <c r="A6" s="10">
        <v>4</v>
      </c>
      <c r="B6" s="11" t="s">
        <v>13</v>
      </c>
      <c r="C6" s="21">
        <v>202001021</v>
      </c>
      <c r="D6" s="19">
        <v>78</v>
      </c>
      <c r="E6" s="12">
        <f t="shared" si="0"/>
        <v>39</v>
      </c>
      <c r="F6" s="20">
        <v>83.4</v>
      </c>
      <c r="G6" s="12">
        <f t="shared" si="1"/>
        <v>41.7</v>
      </c>
      <c r="H6" s="12">
        <f t="shared" si="2"/>
        <v>80.7</v>
      </c>
      <c r="I6" s="25"/>
    </row>
    <row r="7" spans="1:9" ht="49.5" customHeight="1">
      <c r="A7" s="10">
        <v>5</v>
      </c>
      <c r="B7" s="11" t="s">
        <v>14</v>
      </c>
      <c r="C7" s="22">
        <v>202002018</v>
      </c>
      <c r="D7" s="19">
        <v>77</v>
      </c>
      <c r="E7" s="12">
        <f t="shared" si="0"/>
        <v>38.5</v>
      </c>
      <c r="F7" s="20">
        <v>81.6</v>
      </c>
      <c r="G7" s="12">
        <f t="shared" si="1"/>
        <v>40.8</v>
      </c>
      <c r="H7" s="12">
        <f t="shared" si="2"/>
        <v>79.3</v>
      </c>
      <c r="I7" s="25"/>
    </row>
    <row r="8" spans="1:9" s="1" customFormat="1" ht="49.5" customHeight="1">
      <c r="A8" s="10">
        <v>6</v>
      </c>
      <c r="B8" s="11" t="s">
        <v>15</v>
      </c>
      <c r="C8" s="22">
        <v>202002008</v>
      </c>
      <c r="D8" s="19">
        <v>82</v>
      </c>
      <c r="E8" s="12">
        <f t="shared" si="0"/>
        <v>41</v>
      </c>
      <c r="F8" s="20">
        <v>80.8</v>
      </c>
      <c r="G8" s="12">
        <f t="shared" si="1"/>
        <v>40.4</v>
      </c>
      <c r="H8" s="12">
        <f t="shared" si="2"/>
        <v>81.4</v>
      </c>
      <c r="I8" s="25"/>
    </row>
    <row r="9" spans="1:9" ht="49.5" customHeight="1">
      <c r="A9" s="7">
        <v>7</v>
      </c>
      <c r="B9" s="8" t="s">
        <v>16</v>
      </c>
      <c r="C9" s="15">
        <v>202001012</v>
      </c>
      <c r="D9" s="16">
        <v>76</v>
      </c>
      <c r="E9" s="9">
        <f t="shared" si="0"/>
        <v>38</v>
      </c>
      <c r="F9" s="17">
        <v>89</v>
      </c>
      <c r="G9" s="9">
        <f t="shared" si="1"/>
        <v>44.5</v>
      </c>
      <c r="H9" s="9">
        <f t="shared" si="2"/>
        <v>82.5</v>
      </c>
      <c r="I9" s="24" t="s">
        <v>10</v>
      </c>
    </row>
    <row r="10" spans="1:9" ht="49.5" customHeight="1">
      <c r="A10" s="10">
        <v>8</v>
      </c>
      <c r="B10" s="23" t="s">
        <v>17</v>
      </c>
      <c r="C10" s="22">
        <v>202002002</v>
      </c>
      <c r="D10" s="19">
        <v>79</v>
      </c>
      <c r="E10" s="12">
        <f t="shared" si="0"/>
        <v>39.5</v>
      </c>
      <c r="F10" s="20">
        <v>78.6</v>
      </c>
      <c r="G10" s="12">
        <f t="shared" si="1"/>
        <v>39.3</v>
      </c>
      <c r="H10" s="12">
        <f t="shared" si="2"/>
        <v>78.8</v>
      </c>
      <c r="I10" s="25"/>
    </row>
    <row r="11" spans="1:9" s="1" customFormat="1" ht="49.5" customHeight="1">
      <c r="A11" s="7">
        <v>9</v>
      </c>
      <c r="B11" s="15" t="s">
        <v>18</v>
      </c>
      <c r="C11" s="15">
        <v>202001007</v>
      </c>
      <c r="D11" s="16">
        <v>84</v>
      </c>
      <c r="E11" s="9">
        <f t="shared" si="0"/>
        <v>42</v>
      </c>
      <c r="F11" s="17">
        <v>85.8</v>
      </c>
      <c r="G11" s="9">
        <f t="shared" si="1"/>
        <v>42.9</v>
      </c>
      <c r="H11" s="9">
        <f t="shared" si="2"/>
        <v>84.9</v>
      </c>
      <c r="I11" s="24" t="s">
        <v>10</v>
      </c>
    </row>
    <row r="12" spans="1:9" ht="49.5" customHeight="1">
      <c r="A12" s="7">
        <v>10</v>
      </c>
      <c r="B12" s="8" t="s">
        <v>19</v>
      </c>
      <c r="C12" s="15">
        <v>202001025</v>
      </c>
      <c r="D12" s="16">
        <v>88</v>
      </c>
      <c r="E12" s="9">
        <f t="shared" si="0"/>
        <v>44</v>
      </c>
      <c r="F12" s="17">
        <v>84.2</v>
      </c>
      <c r="G12" s="9">
        <f t="shared" si="1"/>
        <v>42.1</v>
      </c>
      <c r="H12" s="9">
        <f t="shared" si="2"/>
        <v>86.1</v>
      </c>
      <c r="I12" s="24" t="s">
        <v>10</v>
      </c>
    </row>
    <row r="13" spans="1:9" ht="49.5" customHeight="1">
      <c r="A13" s="10">
        <v>11</v>
      </c>
      <c r="B13" s="11" t="s">
        <v>20</v>
      </c>
      <c r="C13" s="22">
        <v>202002005</v>
      </c>
      <c r="D13" s="19">
        <v>80</v>
      </c>
      <c r="E13" s="12">
        <f t="shared" si="0"/>
        <v>40</v>
      </c>
      <c r="F13" s="20">
        <v>81.8</v>
      </c>
      <c r="G13" s="12">
        <f t="shared" si="1"/>
        <v>40.9</v>
      </c>
      <c r="H13" s="12">
        <f t="shared" si="2"/>
        <v>80.9</v>
      </c>
      <c r="I13" s="25"/>
    </row>
    <row r="14" spans="1:9" s="1" customFormat="1" ht="49.5" customHeight="1">
      <c r="A14" s="10">
        <v>12</v>
      </c>
      <c r="B14" s="11" t="s">
        <v>21</v>
      </c>
      <c r="C14" s="22">
        <v>202002009</v>
      </c>
      <c r="D14" s="19">
        <v>79</v>
      </c>
      <c r="E14" s="12">
        <f t="shared" si="0"/>
        <v>39.5</v>
      </c>
      <c r="F14" s="20">
        <v>82.6</v>
      </c>
      <c r="G14" s="12">
        <f t="shared" si="1"/>
        <v>41.3</v>
      </c>
      <c r="H14" s="12">
        <f t="shared" si="2"/>
        <v>80.8</v>
      </c>
      <c r="I14" s="25"/>
    </row>
    <row r="15" spans="1:9" ht="49.5" customHeight="1">
      <c r="A15" s="7">
        <v>13</v>
      </c>
      <c r="B15" s="8" t="s">
        <v>22</v>
      </c>
      <c r="C15" s="8">
        <v>202002011</v>
      </c>
      <c r="D15" s="16">
        <v>82</v>
      </c>
      <c r="E15" s="9">
        <f t="shared" si="0"/>
        <v>41</v>
      </c>
      <c r="F15" s="17">
        <v>89.2</v>
      </c>
      <c r="G15" s="9">
        <f t="shared" si="1"/>
        <v>44.6</v>
      </c>
      <c r="H15" s="9">
        <f t="shared" si="2"/>
        <v>85.6</v>
      </c>
      <c r="I15" s="24" t="s">
        <v>10</v>
      </c>
    </row>
    <row r="16" spans="1:9" ht="49.5" customHeight="1">
      <c r="A16" s="10">
        <v>14</v>
      </c>
      <c r="B16" s="11" t="s">
        <v>23</v>
      </c>
      <c r="C16" s="22">
        <v>202002004</v>
      </c>
      <c r="D16" s="19">
        <v>80</v>
      </c>
      <c r="E16" s="12">
        <f t="shared" si="0"/>
        <v>40</v>
      </c>
      <c r="F16" s="20">
        <v>83</v>
      </c>
      <c r="G16" s="12">
        <f t="shared" si="1"/>
        <v>41.5</v>
      </c>
      <c r="H16" s="12">
        <f t="shared" si="2"/>
        <v>81.5</v>
      </c>
      <c r="I16" s="25"/>
    </row>
    <row r="17" spans="1:9" ht="49.5" customHeight="1">
      <c r="A17" s="11">
        <v>15</v>
      </c>
      <c r="B17" s="11" t="s">
        <v>24</v>
      </c>
      <c r="C17" s="11">
        <v>202002006</v>
      </c>
      <c r="D17" s="19">
        <v>79</v>
      </c>
      <c r="E17" s="12">
        <f t="shared" si="0"/>
        <v>39.5</v>
      </c>
      <c r="F17" s="20" t="s">
        <v>25</v>
      </c>
      <c r="G17" s="11">
        <v>0</v>
      </c>
      <c r="H17" s="11" t="s">
        <v>26</v>
      </c>
      <c r="I17" s="11"/>
    </row>
  </sheetData>
  <sheetProtection/>
  <mergeCells count="1">
    <mergeCell ref="A1:I1"/>
  </mergeCells>
  <printOptions/>
  <pageMargins left="1.35" right="0.55" top="0.7900000000000001" bottom="0.7900000000000001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O4" sqref="O4"/>
    </sheetView>
  </sheetViews>
  <sheetFormatPr defaultColWidth="9.00390625" defaultRowHeight="14.25"/>
  <cols>
    <col min="2" max="2" width="10.00390625" style="0" customWidth="1"/>
    <col min="3" max="3" width="19.375" style="0" customWidth="1"/>
    <col min="4" max="4" width="12.25390625" style="0" customWidth="1"/>
    <col min="5" max="5" width="10.625" style="0" customWidth="1"/>
    <col min="6" max="6" width="10.375" style="0" customWidth="1"/>
    <col min="7" max="7" width="13.375" style="0" customWidth="1"/>
    <col min="8" max="8" width="11.50390625" style="0" customWidth="1"/>
    <col min="9" max="9" width="11.125" style="0" customWidth="1"/>
  </cols>
  <sheetData>
    <row r="1" spans="1:9" ht="56.25" customHeight="1">
      <c r="A1" s="2" t="s">
        <v>27</v>
      </c>
      <c r="B1" s="2"/>
      <c r="C1" s="2"/>
      <c r="D1" s="2"/>
      <c r="E1" s="2"/>
      <c r="F1" s="2"/>
      <c r="G1" s="2"/>
      <c r="H1" s="2"/>
      <c r="I1" s="2"/>
    </row>
    <row r="2" spans="1:9" s="1" customFormat="1" ht="39.7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5</v>
      </c>
      <c r="H2" s="6" t="s">
        <v>7</v>
      </c>
      <c r="I2" s="6" t="s">
        <v>8</v>
      </c>
    </row>
    <row r="3" spans="1:9" ht="39.75" customHeight="1">
      <c r="A3" s="7">
        <v>1</v>
      </c>
      <c r="B3" s="8" t="s">
        <v>28</v>
      </c>
      <c r="C3" s="8">
        <v>202003010</v>
      </c>
      <c r="D3" s="9">
        <v>87</v>
      </c>
      <c r="E3" s="9">
        <f aca="true" t="shared" si="0" ref="E3:E8">D3/2</f>
        <v>43.5</v>
      </c>
      <c r="F3" s="9">
        <v>87.2</v>
      </c>
      <c r="G3" s="9">
        <f aca="true" t="shared" si="1" ref="G3:G8">F3/2</f>
        <v>43.6</v>
      </c>
      <c r="H3" s="9">
        <f aca="true" t="shared" si="2" ref="H3:H8">E3+G3</f>
        <v>87.1</v>
      </c>
      <c r="I3" s="8" t="s">
        <v>10</v>
      </c>
    </row>
    <row r="4" spans="1:9" ht="39.75" customHeight="1">
      <c r="A4" s="10">
        <v>2</v>
      </c>
      <c r="B4" s="11" t="s">
        <v>29</v>
      </c>
      <c r="C4" s="11">
        <v>202004009</v>
      </c>
      <c r="D4" s="12">
        <v>84</v>
      </c>
      <c r="E4" s="12">
        <f t="shared" si="0"/>
        <v>42</v>
      </c>
      <c r="F4" s="12">
        <v>83</v>
      </c>
      <c r="G4" s="12">
        <f t="shared" si="1"/>
        <v>41.5</v>
      </c>
      <c r="H4" s="12">
        <f t="shared" si="2"/>
        <v>83.5</v>
      </c>
      <c r="I4" s="11"/>
    </row>
    <row r="5" spans="1:9" s="1" customFormat="1" ht="39.75" customHeight="1">
      <c r="A5" s="10">
        <v>3</v>
      </c>
      <c r="B5" s="11" t="s">
        <v>30</v>
      </c>
      <c r="C5" s="11">
        <v>202004004</v>
      </c>
      <c r="D5" s="12">
        <v>84</v>
      </c>
      <c r="E5" s="12">
        <f t="shared" si="0"/>
        <v>42</v>
      </c>
      <c r="F5" s="12">
        <v>88.4</v>
      </c>
      <c r="G5" s="12">
        <f t="shared" si="1"/>
        <v>44.2</v>
      </c>
      <c r="H5" s="12">
        <f t="shared" si="2"/>
        <v>86.2</v>
      </c>
      <c r="I5" s="11"/>
    </row>
    <row r="6" spans="1:10" s="1" customFormat="1" ht="39.75" customHeight="1">
      <c r="A6" s="7">
        <v>4</v>
      </c>
      <c r="B6" s="8" t="s">
        <v>31</v>
      </c>
      <c r="C6" s="8">
        <v>202003018</v>
      </c>
      <c r="D6" s="9">
        <v>87</v>
      </c>
      <c r="E6" s="9">
        <f t="shared" si="0"/>
        <v>43.5</v>
      </c>
      <c r="F6" s="9">
        <v>88.8</v>
      </c>
      <c r="G6" s="9">
        <f t="shared" si="1"/>
        <v>44.4</v>
      </c>
      <c r="H6" s="9">
        <f t="shared" si="2"/>
        <v>87.9</v>
      </c>
      <c r="I6" s="8" t="s">
        <v>10</v>
      </c>
      <c r="J6" s="14"/>
    </row>
    <row r="7" spans="1:9" ht="39.75" customHeight="1">
      <c r="A7" s="10">
        <v>5</v>
      </c>
      <c r="B7" s="13" t="s">
        <v>32</v>
      </c>
      <c r="C7" s="11">
        <v>202003005</v>
      </c>
      <c r="D7" s="12">
        <v>82</v>
      </c>
      <c r="E7" s="12">
        <f t="shared" si="0"/>
        <v>41</v>
      </c>
      <c r="F7" s="12">
        <v>88.4</v>
      </c>
      <c r="G7" s="12">
        <f t="shared" si="1"/>
        <v>44.2</v>
      </c>
      <c r="H7" s="12">
        <f t="shared" si="2"/>
        <v>85.2</v>
      </c>
      <c r="I7" s="11"/>
    </row>
    <row r="8" spans="1:9" ht="39.75" customHeight="1">
      <c r="A8" s="10">
        <v>6</v>
      </c>
      <c r="B8" s="11" t="s">
        <v>33</v>
      </c>
      <c r="C8" s="11">
        <v>202004006</v>
      </c>
      <c r="D8" s="12">
        <v>80</v>
      </c>
      <c r="E8" s="12">
        <f t="shared" si="0"/>
        <v>40</v>
      </c>
      <c r="F8" s="12">
        <v>82.2</v>
      </c>
      <c r="G8" s="12">
        <f t="shared" si="1"/>
        <v>41.1</v>
      </c>
      <c r="H8" s="12">
        <f t="shared" si="2"/>
        <v>81.1</v>
      </c>
      <c r="I8" s="11"/>
    </row>
  </sheetData>
  <sheetProtection/>
  <mergeCells count="1">
    <mergeCell ref="A1:I1"/>
  </mergeCells>
  <printOptions/>
  <pageMargins left="1.39" right="0.55" top="0.7900000000000001" bottom="0.7900000000000001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卜德盛</cp:lastModifiedBy>
  <cp:lastPrinted>2018-07-30T06:49:07Z</cp:lastPrinted>
  <dcterms:created xsi:type="dcterms:W3CDTF">2010-01-23T15:02:27Z</dcterms:created>
  <dcterms:modified xsi:type="dcterms:W3CDTF">2020-09-21T07:19:14Z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