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60" windowHeight="8520"/>
  </bookViews>
  <sheets>
    <sheet name="参考名单" sheetId="3" r:id="rId1"/>
  </sheets>
  <definedNames>
    <definedName name="_xlnm._FilterDatabase" localSheetId="0" hidden="1">参考名单!$A$1:$L$108</definedName>
    <definedName name="_xlnm.Print_Titles" localSheetId="0">参考名单!$1:$2</definedName>
  </definedNames>
  <calcPr calcId="144525"/>
</workbook>
</file>

<file path=xl/sharedStrings.xml><?xml version="1.0" encoding="utf-8"?>
<sst xmlns="http://schemas.openxmlformats.org/spreadsheetml/2006/main" count="449" uniqueCount="142">
  <si>
    <t>2020年芷江侗族自治县卫生健康局公开招聘县人民医院及乡镇卫生院专业技术人员
综合成绩</t>
  </si>
  <si>
    <t>序号</t>
  </si>
  <si>
    <t>准考证号</t>
  </si>
  <si>
    <t>姓名</t>
  </si>
  <si>
    <t>性别</t>
  </si>
  <si>
    <t>招聘单位</t>
  </si>
  <si>
    <t>招聘岗位</t>
  </si>
  <si>
    <t>笔试成绩</t>
  </si>
  <si>
    <t>折分（70%）</t>
  </si>
  <si>
    <t>面试成绩</t>
  </si>
  <si>
    <t>折分（30%）</t>
  </si>
  <si>
    <t>综合成绩</t>
  </si>
  <si>
    <t>备注</t>
  </si>
  <si>
    <t>彭晟</t>
  </si>
  <si>
    <t>男</t>
  </si>
  <si>
    <t>县人民医院</t>
  </si>
  <si>
    <t>超声科医生</t>
  </si>
  <si>
    <t>邓婕</t>
  </si>
  <si>
    <t>女</t>
  </si>
  <si>
    <t>面试缺考</t>
  </si>
  <si>
    <t>付姝洁</t>
  </si>
  <si>
    <t>儿科医生</t>
  </si>
  <si>
    <t>毛俊思</t>
  </si>
  <si>
    <t>魏宗源</t>
  </si>
  <si>
    <t>耳鼻喉科医生</t>
  </si>
  <si>
    <t>刘昌明</t>
  </si>
  <si>
    <t>刘卓玲</t>
  </si>
  <si>
    <t>放射科技师</t>
  </si>
  <si>
    <t>田凌云</t>
  </si>
  <si>
    <t>向刚</t>
  </si>
  <si>
    <t>放射科医生</t>
  </si>
  <si>
    <t>焦海林</t>
  </si>
  <si>
    <t>邓超</t>
  </si>
  <si>
    <t>感染科医生</t>
  </si>
  <si>
    <t>周佳萤</t>
  </si>
  <si>
    <t>付林</t>
  </si>
  <si>
    <t>乡镇卫生院</t>
  </si>
  <si>
    <t>公共卫生</t>
  </si>
  <si>
    <t>向玲</t>
  </si>
  <si>
    <t>田金芳</t>
  </si>
  <si>
    <t>护理</t>
  </si>
  <si>
    <t>杨小英</t>
  </si>
  <si>
    <t>杨冬梅</t>
  </si>
  <si>
    <t>龚玲</t>
  </si>
  <si>
    <t>李初</t>
  </si>
  <si>
    <t>杨丹</t>
  </si>
  <si>
    <t>高琦</t>
  </si>
  <si>
    <t>曹倩</t>
  </si>
  <si>
    <t>黄亚萍</t>
  </si>
  <si>
    <t>杨继青</t>
  </si>
  <si>
    <t>杨慧芝</t>
  </si>
  <si>
    <t>护理岗位1</t>
  </si>
  <si>
    <t>尹婷辉</t>
  </si>
  <si>
    <t>张恋</t>
  </si>
  <si>
    <t>杨舒惠</t>
  </si>
  <si>
    <t>邓雅芬</t>
  </si>
  <si>
    <t>周子叶</t>
  </si>
  <si>
    <t>护理岗位2</t>
  </si>
  <si>
    <t>白亚平</t>
  </si>
  <si>
    <t>陈翠婷</t>
  </si>
  <si>
    <t>罗燕群</t>
  </si>
  <si>
    <t>向彩慧</t>
  </si>
  <si>
    <t>毛艺蓉</t>
  </si>
  <si>
    <t>孟玲</t>
  </si>
  <si>
    <t>肖丽平</t>
  </si>
  <si>
    <t>朱海荣</t>
  </si>
  <si>
    <t>杨依霖</t>
  </si>
  <si>
    <t>杨钰</t>
  </si>
  <si>
    <t>杨亚琴</t>
  </si>
  <si>
    <t>陈萍</t>
  </si>
  <si>
    <t>急诊科医生</t>
  </si>
  <si>
    <t>谭俊</t>
  </si>
  <si>
    <t>李珊</t>
  </si>
  <si>
    <t>口腔科医生</t>
  </si>
  <si>
    <t>习丽</t>
  </si>
  <si>
    <t>麻醉科医生</t>
  </si>
  <si>
    <t>滕娟</t>
  </si>
  <si>
    <t>涂小清</t>
  </si>
  <si>
    <t>内科、外科医生</t>
  </si>
  <si>
    <t>张玉琳</t>
  </si>
  <si>
    <t>江川</t>
  </si>
  <si>
    <t>杨梦云</t>
  </si>
  <si>
    <t>杨楚洁</t>
  </si>
  <si>
    <t>夏洋</t>
  </si>
  <si>
    <t>西医医生</t>
  </si>
  <si>
    <t>吴延成</t>
  </si>
  <si>
    <t>谢芳芳</t>
  </si>
  <si>
    <t>陶紫琦</t>
  </si>
  <si>
    <t>杨洲</t>
  </si>
  <si>
    <t>杨刚</t>
  </si>
  <si>
    <t>龙国广</t>
  </si>
  <si>
    <t>马艳萍</t>
  </si>
  <si>
    <t>补健鑫</t>
  </si>
  <si>
    <t>丁丹容</t>
  </si>
  <si>
    <t>李邵萍</t>
  </si>
  <si>
    <t>黄岚</t>
  </si>
  <si>
    <t>谢琴君</t>
  </si>
  <si>
    <t>唐倩</t>
  </si>
  <si>
    <t>李佳英</t>
  </si>
  <si>
    <t>吴婉苏</t>
  </si>
  <si>
    <t>钟依珊</t>
  </si>
  <si>
    <t>黄呈县</t>
  </si>
  <si>
    <t>毛利平</t>
  </si>
  <si>
    <t>曾亚平</t>
  </si>
  <si>
    <t>肖子峰</t>
  </si>
  <si>
    <t>张红梅</t>
  </si>
  <si>
    <t>杨圳</t>
  </si>
  <si>
    <t>刘婷婷</t>
  </si>
  <si>
    <t>周芳</t>
  </si>
  <si>
    <t>李佩玲</t>
  </si>
  <si>
    <t>姚敦科</t>
  </si>
  <si>
    <t>杨仁荣</t>
  </si>
  <si>
    <t>李金城</t>
  </si>
  <si>
    <t>黄雪佳</t>
  </si>
  <si>
    <t>杨芷璇</t>
  </si>
  <si>
    <t>黄琴琴</t>
  </si>
  <si>
    <t>陈九亮</t>
  </si>
  <si>
    <t>郑勤</t>
  </si>
  <si>
    <t>蒲冠宇</t>
  </si>
  <si>
    <t>毛星婷</t>
  </si>
  <si>
    <t>张云</t>
  </si>
  <si>
    <t>张庭壮</t>
  </si>
  <si>
    <t>眼科医生</t>
  </si>
  <si>
    <t>熊尉良</t>
  </si>
  <si>
    <t>杨前明</t>
  </si>
  <si>
    <t>医学检验</t>
  </si>
  <si>
    <t>米玉</t>
  </si>
  <si>
    <t>潘文艳</t>
  </si>
  <si>
    <t>中医医生</t>
  </si>
  <si>
    <t>冯宗仙</t>
  </si>
  <si>
    <t>张权坤</t>
  </si>
  <si>
    <t>许丽丽</t>
  </si>
  <si>
    <t>李晨宇</t>
  </si>
  <si>
    <t>陈苏岚</t>
  </si>
  <si>
    <t>张家伟</t>
  </si>
  <si>
    <t>邹玉轩</t>
  </si>
  <si>
    <t>沙博文</t>
  </si>
  <si>
    <t>杨雨霏</t>
  </si>
  <si>
    <t>余贵</t>
  </si>
  <si>
    <t>李斌兵</t>
  </si>
  <si>
    <t>邓琦</t>
  </si>
  <si>
    <t>彭利达</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</si>
</sst>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等线"/>
      <charset val="134"/>
      <scheme val="minor"/>
    </font>
    <font>
      <b/>
      <sz val="14"/>
      <color theme="1"/>
      <name val="华文仿宋"/>
      <charset val="134"/>
    </font>
    <font>
      <sz val="11"/>
      <color theme="1"/>
      <name val="宋体"/>
      <charset val="134"/>
    </font>
    <font>
      <sz val="12"/>
      <color theme="1"/>
      <name val="宋体"/>
      <charset val="134"/>
    </font>
    <font>
      <sz val="14"/>
      <color theme="1"/>
      <name val="华文仿宋"/>
      <charset val="134"/>
    </font>
    <font>
      <b/>
      <sz val="18"/>
      <color theme="1"/>
      <name val="宋体"/>
      <charset val="134"/>
    </font>
    <font>
      <b/>
      <sz val="11"/>
      <color theme="1"/>
      <name val="宋体"/>
      <charset val="134"/>
    </font>
    <font>
      <b/>
      <sz val="12"/>
      <color theme="1"/>
      <name val="宋体"/>
      <charset val="134"/>
    </font>
    <font>
      <sz val="12"/>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6"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7" borderId="0" applyNumberFormat="0" applyBorder="0" applyAlignment="0" applyProtection="0">
      <alignment vertical="center"/>
    </xf>
    <xf numFmtId="0" fontId="14" fillId="0" borderId="8" applyNumberFormat="0" applyFill="0" applyAlignment="0" applyProtection="0">
      <alignment vertical="center"/>
    </xf>
    <xf numFmtId="0" fontId="17" fillId="20" borderId="0" applyNumberFormat="0" applyBorder="0" applyAlignment="0" applyProtection="0">
      <alignment vertical="center"/>
    </xf>
    <xf numFmtId="0" fontId="18" fillId="13" borderId="5" applyNumberFormat="0" applyAlignment="0" applyProtection="0">
      <alignment vertical="center"/>
    </xf>
    <xf numFmtId="0" fontId="25" fillId="13" borderId="9" applyNumberFormat="0" applyAlignment="0" applyProtection="0">
      <alignment vertical="center"/>
    </xf>
    <xf numFmtId="0" fontId="10" fillId="4" borderId="3"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cellStyleXfs>
  <cellXfs count="1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176" fontId="2" fillId="0" borderId="0" xfId="0" applyNumberFormat="1"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176" fontId="8" fillId="0" borderId="2" xfId="0" applyNumberFormat="1" applyFont="1" applyFill="1" applyBorder="1" applyAlignment="1">
      <alignment horizontal="center" vertical="center"/>
    </xf>
    <xf numFmtId="0" fontId="2"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8"/>
  <sheetViews>
    <sheetView tabSelected="1" workbookViewId="0">
      <selection activeCell="L3" sqref="L3"/>
    </sheetView>
  </sheetViews>
  <sheetFormatPr defaultColWidth="9" defaultRowHeight="20.25"/>
  <cols>
    <col min="1" max="1" width="5" style="2" customWidth="1"/>
    <col min="2" max="2" width="9.625" style="2" customWidth="1"/>
    <col min="3" max="3" width="8.5" style="3" customWidth="1"/>
    <col min="4" max="4" width="5.375" style="3" customWidth="1"/>
    <col min="5" max="5" width="12.625" style="3" customWidth="1"/>
    <col min="6" max="6" width="16.375" style="2" customWidth="1"/>
    <col min="7" max="7" width="9" style="4" customWidth="1"/>
    <col min="8" max="8" width="11" style="4" customWidth="1"/>
    <col min="9" max="10" width="10.125" style="4" customWidth="1"/>
    <col min="11" max="11" width="12.25" style="4" customWidth="1"/>
    <col min="12" max="12" width="11.5" style="2" customWidth="1"/>
    <col min="13" max="16384" width="9" style="5"/>
  </cols>
  <sheetData>
    <row r="1" ht="72" customHeight="1" spans="1:12">
      <c r="A1" s="6" t="s">
        <v>0</v>
      </c>
      <c r="B1" s="7"/>
      <c r="C1" s="7"/>
      <c r="D1" s="7"/>
      <c r="E1" s="7"/>
      <c r="F1" s="7"/>
      <c r="G1" s="8"/>
      <c r="H1" s="8"/>
      <c r="I1" s="8"/>
      <c r="J1" s="8"/>
      <c r="K1" s="8"/>
      <c r="L1" s="7"/>
    </row>
    <row r="2" s="1" customFormat="1" ht="26" customHeight="1" spans="1:12">
      <c r="A2" s="9" t="s">
        <v>1</v>
      </c>
      <c r="B2" s="9" t="s">
        <v>2</v>
      </c>
      <c r="C2" s="10" t="s">
        <v>3</v>
      </c>
      <c r="D2" s="10" t="s">
        <v>4</v>
      </c>
      <c r="E2" s="10" t="s">
        <v>5</v>
      </c>
      <c r="F2" s="9" t="s">
        <v>6</v>
      </c>
      <c r="G2" s="11" t="s">
        <v>7</v>
      </c>
      <c r="H2" s="11" t="s">
        <v>8</v>
      </c>
      <c r="I2" s="11" t="s">
        <v>9</v>
      </c>
      <c r="J2" s="11" t="s">
        <v>10</v>
      </c>
      <c r="K2" s="11" t="s">
        <v>11</v>
      </c>
      <c r="L2" s="9" t="s">
        <v>12</v>
      </c>
    </row>
    <row r="3" ht="26" customHeight="1" spans="1:12">
      <c r="A3" s="12">
        <v>1</v>
      </c>
      <c r="B3" s="12">
        <v>20200827</v>
      </c>
      <c r="C3" s="12" t="s">
        <v>13</v>
      </c>
      <c r="D3" s="12" t="s">
        <v>14</v>
      </c>
      <c r="E3" s="12" t="s">
        <v>15</v>
      </c>
      <c r="F3" s="12" t="s">
        <v>16</v>
      </c>
      <c r="G3" s="13">
        <v>73</v>
      </c>
      <c r="H3" s="13">
        <f>G3*0.7</f>
        <v>51.1</v>
      </c>
      <c r="I3" s="16">
        <v>90.2</v>
      </c>
      <c r="J3" s="16">
        <f>I3*0.3</f>
        <v>27.06</v>
      </c>
      <c r="K3" s="16">
        <f>SUM(G3*0.7+I3*0.3)</f>
        <v>78.16</v>
      </c>
      <c r="L3" s="17"/>
    </row>
    <row r="4" ht="26" customHeight="1" spans="1:12">
      <c r="A4" s="12">
        <v>2</v>
      </c>
      <c r="B4" s="12">
        <v>20200830</v>
      </c>
      <c r="C4" s="12" t="s">
        <v>17</v>
      </c>
      <c r="D4" s="12" t="s">
        <v>18</v>
      </c>
      <c r="E4" s="12" t="s">
        <v>15</v>
      </c>
      <c r="F4" s="12" t="s">
        <v>16</v>
      </c>
      <c r="G4" s="13">
        <v>67.25</v>
      </c>
      <c r="H4" s="13">
        <f t="shared" ref="H4:H35" si="0">G4*0.7</f>
        <v>47.075</v>
      </c>
      <c r="I4" s="13">
        <v>0</v>
      </c>
      <c r="J4" s="16">
        <f t="shared" ref="J4:J35" si="1">I4*0.3</f>
        <v>0</v>
      </c>
      <c r="K4" s="16">
        <f>SUM(G4*0.7+I4*0.3)</f>
        <v>47.075</v>
      </c>
      <c r="L4" s="17" t="s">
        <v>19</v>
      </c>
    </row>
    <row r="5" ht="26" customHeight="1" spans="1:12">
      <c r="A5" s="12">
        <v>3</v>
      </c>
      <c r="B5" s="12">
        <v>20201723</v>
      </c>
      <c r="C5" s="12" t="s">
        <v>20</v>
      </c>
      <c r="D5" s="12" t="s">
        <v>18</v>
      </c>
      <c r="E5" s="12" t="s">
        <v>15</v>
      </c>
      <c r="F5" s="12" t="s">
        <v>21</v>
      </c>
      <c r="G5" s="13">
        <v>78.25</v>
      </c>
      <c r="H5" s="13">
        <f t="shared" si="0"/>
        <v>54.775</v>
      </c>
      <c r="I5" s="16">
        <v>84.82</v>
      </c>
      <c r="J5" s="16">
        <f t="shared" si="1"/>
        <v>25.446</v>
      </c>
      <c r="K5" s="16">
        <f t="shared" ref="K5:K14" si="2">SUM(G5*0.7+I5*0.3)</f>
        <v>80.221</v>
      </c>
      <c r="L5" s="17"/>
    </row>
    <row r="6" ht="26" customHeight="1" spans="1:12">
      <c r="A6" s="12">
        <v>4</v>
      </c>
      <c r="B6" s="12">
        <v>20201724</v>
      </c>
      <c r="C6" s="12" t="s">
        <v>22</v>
      </c>
      <c r="D6" s="12" t="s">
        <v>18</v>
      </c>
      <c r="E6" s="12" t="s">
        <v>15</v>
      </c>
      <c r="F6" s="12" t="s">
        <v>21</v>
      </c>
      <c r="G6" s="13">
        <v>78.75</v>
      </c>
      <c r="H6" s="13">
        <f t="shared" si="0"/>
        <v>55.125</v>
      </c>
      <c r="I6" s="16">
        <v>82.7</v>
      </c>
      <c r="J6" s="16">
        <f t="shared" si="1"/>
        <v>24.81</v>
      </c>
      <c r="K6" s="16">
        <f t="shared" si="2"/>
        <v>79.935</v>
      </c>
      <c r="L6" s="17"/>
    </row>
    <row r="7" ht="26" customHeight="1" spans="1:12">
      <c r="A7" s="12">
        <v>5</v>
      </c>
      <c r="B7" s="12">
        <v>20201530</v>
      </c>
      <c r="C7" s="12" t="s">
        <v>23</v>
      </c>
      <c r="D7" s="12" t="s">
        <v>14</v>
      </c>
      <c r="E7" s="12" t="s">
        <v>15</v>
      </c>
      <c r="F7" s="12" t="s">
        <v>24</v>
      </c>
      <c r="G7" s="13">
        <v>67</v>
      </c>
      <c r="H7" s="13">
        <f t="shared" si="0"/>
        <v>46.9</v>
      </c>
      <c r="I7" s="16">
        <v>86.1</v>
      </c>
      <c r="J7" s="16">
        <f t="shared" si="1"/>
        <v>25.83</v>
      </c>
      <c r="K7" s="16">
        <f t="shared" si="2"/>
        <v>72.73</v>
      </c>
      <c r="L7" s="17"/>
    </row>
    <row r="8" ht="26" customHeight="1" spans="1:12">
      <c r="A8" s="12">
        <v>6</v>
      </c>
      <c r="B8" s="12">
        <v>20201529</v>
      </c>
      <c r="C8" s="12" t="s">
        <v>25</v>
      </c>
      <c r="D8" s="12" t="s">
        <v>14</v>
      </c>
      <c r="E8" s="12" t="s">
        <v>15</v>
      </c>
      <c r="F8" s="12" t="s">
        <v>24</v>
      </c>
      <c r="G8" s="13">
        <v>52.5</v>
      </c>
      <c r="H8" s="13">
        <f t="shared" si="0"/>
        <v>36.75</v>
      </c>
      <c r="I8" s="16">
        <v>78.8</v>
      </c>
      <c r="J8" s="16">
        <f t="shared" si="1"/>
        <v>23.64</v>
      </c>
      <c r="K8" s="16">
        <f t="shared" si="2"/>
        <v>60.39</v>
      </c>
      <c r="L8" s="17"/>
    </row>
    <row r="9" ht="26" customHeight="1" spans="1:12">
      <c r="A9" s="12">
        <v>7</v>
      </c>
      <c r="B9" s="12">
        <v>20201701</v>
      </c>
      <c r="C9" s="12" t="s">
        <v>26</v>
      </c>
      <c r="D9" s="12" t="s">
        <v>18</v>
      </c>
      <c r="E9" s="12" t="s">
        <v>15</v>
      </c>
      <c r="F9" s="12" t="s">
        <v>27</v>
      </c>
      <c r="G9" s="13">
        <v>79</v>
      </c>
      <c r="H9" s="13">
        <f t="shared" si="0"/>
        <v>55.3</v>
      </c>
      <c r="I9" s="16">
        <v>81.28</v>
      </c>
      <c r="J9" s="16">
        <f t="shared" si="1"/>
        <v>24.384</v>
      </c>
      <c r="K9" s="16">
        <f t="shared" si="2"/>
        <v>79.684</v>
      </c>
      <c r="L9" s="17"/>
    </row>
    <row r="10" ht="26" customHeight="1" spans="1:12">
      <c r="A10" s="12">
        <v>8</v>
      </c>
      <c r="B10" s="12">
        <v>20201702</v>
      </c>
      <c r="C10" s="12" t="s">
        <v>28</v>
      </c>
      <c r="D10" s="12" t="s">
        <v>14</v>
      </c>
      <c r="E10" s="12" t="s">
        <v>15</v>
      </c>
      <c r="F10" s="12" t="s">
        <v>27</v>
      </c>
      <c r="G10" s="13">
        <v>73.5</v>
      </c>
      <c r="H10" s="13">
        <f t="shared" si="0"/>
        <v>51.45</v>
      </c>
      <c r="I10" s="16">
        <v>33.26</v>
      </c>
      <c r="J10" s="16">
        <f t="shared" si="1"/>
        <v>9.978</v>
      </c>
      <c r="K10" s="16">
        <f t="shared" si="2"/>
        <v>61.428</v>
      </c>
      <c r="L10" s="17"/>
    </row>
    <row r="11" ht="26" customHeight="1" spans="1:12">
      <c r="A11" s="12">
        <v>9</v>
      </c>
      <c r="B11" s="12">
        <v>20201729</v>
      </c>
      <c r="C11" s="12" t="s">
        <v>29</v>
      </c>
      <c r="D11" s="12" t="s">
        <v>14</v>
      </c>
      <c r="E11" s="12" t="s">
        <v>15</v>
      </c>
      <c r="F11" s="12" t="s">
        <v>30</v>
      </c>
      <c r="G11" s="13">
        <v>72.75</v>
      </c>
      <c r="H11" s="13">
        <f t="shared" si="0"/>
        <v>50.925</v>
      </c>
      <c r="I11" s="16">
        <v>77.98</v>
      </c>
      <c r="J11" s="16">
        <f t="shared" si="1"/>
        <v>23.394</v>
      </c>
      <c r="K11" s="16">
        <f t="shared" si="2"/>
        <v>74.319</v>
      </c>
      <c r="L11" s="17"/>
    </row>
    <row r="12" ht="26" customHeight="1" spans="1:12">
      <c r="A12" s="12">
        <v>10</v>
      </c>
      <c r="B12" s="12">
        <v>20201728</v>
      </c>
      <c r="C12" s="12" t="s">
        <v>31</v>
      </c>
      <c r="D12" s="12" t="s">
        <v>18</v>
      </c>
      <c r="E12" s="12" t="s">
        <v>15</v>
      </c>
      <c r="F12" s="12" t="s">
        <v>30</v>
      </c>
      <c r="G12" s="13">
        <v>52.5</v>
      </c>
      <c r="H12" s="13">
        <f t="shared" si="0"/>
        <v>36.75</v>
      </c>
      <c r="I12" s="16">
        <v>65.02</v>
      </c>
      <c r="J12" s="16">
        <f t="shared" si="1"/>
        <v>19.506</v>
      </c>
      <c r="K12" s="16">
        <f t="shared" si="2"/>
        <v>56.256</v>
      </c>
      <c r="L12" s="17"/>
    </row>
    <row r="13" ht="26" customHeight="1" spans="1:12">
      <c r="A13" s="12">
        <v>11</v>
      </c>
      <c r="B13" s="12">
        <v>20201629</v>
      </c>
      <c r="C13" s="12" t="s">
        <v>32</v>
      </c>
      <c r="D13" s="12" t="s">
        <v>14</v>
      </c>
      <c r="E13" s="12" t="s">
        <v>15</v>
      </c>
      <c r="F13" s="12" t="s">
        <v>33</v>
      </c>
      <c r="G13" s="13">
        <v>77</v>
      </c>
      <c r="H13" s="13">
        <f t="shared" si="0"/>
        <v>53.9</v>
      </c>
      <c r="I13" s="16">
        <v>81.6</v>
      </c>
      <c r="J13" s="16">
        <f t="shared" si="1"/>
        <v>24.48</v>
      </c>
      <c r="K13" s="16">
        <f t="shared" si="2"/>
        <v>78.38</v>
      </c>
      <c r="L13" s="17"/>
    </row>
    <row r="14" ht="26" customHeight="1" spans="1:12">
      <c r="A14" s="12">
        <v>12</v>
      </c>
      <c r="B14" s="12">
        <v>20201630</v>
      </c>
      <c r="C14" s="12" t="s">
        <v>34</v>
      </c>
      <c r="D14" s="12" t="s">
        <v>18</v>
      </c>
      <c r="E14" s="12" t="s">
        <v>15</v>
      </c>
      <c r="F14" s="12" t="s">
        <v>33</v>
      </c>
      <c r="G14" s="13">
        <v>69.5</v>
      </c>
      <c r="H14" s="13">
        <f t="shared" si="0"/>
        <v>48.65</v>
      </c>
      <c r="I14" s="13">
        <v>0</v>
      </c>
      <c r="J14" s="16">
        <f t="shared" si="1"/>
        <v>0</v>
      </c>
      <c r="K14" s="16">
        <f t="shared" si="2"/>
        <v>48.65</v>
      </c>
      <c r="L14" s="17" t="s">
        <v>19</v>
      </c>
    </row>
    <row r="15" ht="26" customHeight="1" spans="1:12">
      <c r="A15" s="12">
        <v>13</v>
      </c>
      <c r="B15" s="12">
        <v>20200822</v>
      </c>
      <c r="C15" s="12" t="s">
        <v>35</v>
      </c>
      <c r="D15" s="12" t="s">
        <v>14</v>
      </c>
      <c r="E15" s="12" t="s">
        <v>36</v>
      </c>
      <c r="F15" s="12" t="s">
        <v>37</v>
      </c>
      <c r="G15" s="13">
        <v>66</v>
      </c>
      <c r="H15" s="13">
        <f t="shared" si="0"/>
        <v>46.2</v>
      </c>
      <c r="I15" s="16">
        <v>82.14</v>
      </c>
      <c r="J15" s="16">
        <f t="shared" si="1"/>
        <v>24.642</v>
      </c>
      <c r="K15" s="16">
        <f t="shared" ref="K15:K26" si="3">SUM(G15*0.7+I15*0.3)</f>
        <v>70.842</v>
      </c>
      <c r="L15" s="17"/>
    </row>
    <row r="16" ht="26" customHeight="1" spans="1:12">
      <c r="A16" s="12">
        <v>14</v>
      </c>
      <c r="B16" s="12">
        <v>20200821</v>
      </c>
      <c r="C16" s="12" t="s">
        <v>38</v>
      </c>
      <c r="D16" s="12" t="s">
        <v>18</v>
      </c>
      <c r="E16" s="12" t="s">
        <v>36</v>
      </c>
      <c r="F16" s="12" t="s">
        <v>37</v>
      </c>
      <c r="G16" s="13">
        <v>64.5</v>
      </c>
      <c r="H16" s="13">
        <f t="shared" si="0"/>
        <v>45.15</v>
      </c>
      <c r="I16" s="13">
        <v>78.14</v>
      </c>
      <c r="J16" s="16">
        <f t="shared" si="1"/>
        <v>23.442</v>
      </c>
      <c r="K16" s="16">
        <f t="shared" si="3"/>
        <v>68.592</v>
      </c>
      <c r="L16" s="17"/>
    </row>
    <row r="17" ht="26" customHeight="1" spans="1:12">
      <c r="A17" s="12">
        <v>15</v>
      </c>
      <c r="B17" s="14">
        <v>20201202</v>
      </c>
      <c r="C17" s="14" t="s">
        <v>39</v>
      </c>
      <c r="D17" s="14" t="s">
        <v>18</v>
      </c>
      <c r="E17" s="12" t="s">
        <v>15</v>
      </c>
      <c r="F17" s="14" t="s">
        <v>40</v>
      </c>
      <c r="G17" s="15">
        <v>84.75</v>
      </c>
      <c r="H17" s="13">
        <f t="shared" si="0"/>
        <v>59.325</v>
      </c>
      <c r="I17" s="15">
        <v>84.1</v>
      </c>
      <c r="J17" s="16">
        <f t="shared" si="1"/>
        <v>25.23</v>
      </c>
      <c r="K17" s="16">
        <f t="shared" si="3"/>
        <v>84.555</v>
      </c>
      <c r="L17" s="17"/>
    </row>
    <row r="18" ht="26" customHeight="1" spans="1:12">
      <c r="A18" s="12">
        <v>16</v>
      </c>
      <c r="B18" s="14">
        <v>20201227</v>
      </c>
      <c r="C18" s="14" t="s">
        <v>41</v>
      </c>
      <c r="D18" s="14" t="s">
        <v>18</v>
      </c>
      <c r="E18" s="12" t="s">
        <v>15</v>
      </c>
      <c r="F18" s="14" t="s">
        <v>40</v>
      </c>
      <c r="G18" s="15">
        <v>82.25</v>
      </c>
      <c r="H18" s="13">
        <f t="shared" si="0"/>
        <v>57.575</v>
      </c>
      <c r="I18" s="15">
        <v>84.3</v>
      </c>
      <c r="J18" s="16">
        <f t="shared" si="1"/>
        <v>25.29</v>
      </c>
      <c r="K18" s="16">
        <f t="shared" si="3"/>
        <v>82.865</v>
      </c>
      <c r="L18" s="17"/>
    </row>
    <row r="19" ht="26" customHeight="1" spans="1:12">
      <c r="A19" s="12">
        <v>17</v>
      </c>
      <c r="B19" s="14">
        <v>20201206</v>
      </c>
      <c r="C19" s="14" t="s">
        <v>42</v>
      </c>
      <c r="D19" s="14" t="s">
        <v>18</v>
      </c>
      <c r="E19" s="12" t="s">
        <v>15</v>
      </c>
      <c r="F19" s="14" t="s">
        <v>40</v>
      </c>
      <c r="G19" s="15">
        <v>80.75</v>
      </c>
      <c r="H19" s="13">
        <f t="shared" si="0"/>
        <v>56.525</v>
      </c>
      <c r="I19" s="16">
        <v>87.1</v>
      </c>
      <c r="J19" s="16">
        <f t="shared" si="1"/>
        <v>26.13</v>
      </c>
      <c r="K19" s="16">
        <f t="shared" si="3"/>
        <v>82.655</v>
      </c>
      <c r="L19" s="17"/>
    </row>
    <row r="20" ht="26" customHeight="1" spans="1:12">
      <c r="A20" s="12">
        <v>18</v>
      </c>
      <c r="B20" s="14">
        <v>20201323</v>
      </c>
      <c r="C20" s="14" t="s">
        <v>43</v>
      </c>
      <c r="D20" s="14" t="s">
        <v>18</v>
      </c>
      <c r="E20" s="12" t="s">
        <v>15</v>
      </c>
      <c r="F20" s="14" t="s">
        <v>40</v>
      </c>
      <c r="G20" s="15">
        <v>83.25</v>
      </c>
      <c r="H20" s="13">
        <f t="shared" si="0"/>
        <v>58.275</v>
      </c>
      <c r="I20" s="15">
        <v>79.8</v>
      </c>
      <c r="J20" s="16">
        <f t="shared" si="1"/>
        <v>23.94</v>
      </c>
      <c r="K20" s="16">
        <f t="shared" si="3"/>
        <v>82.215</v>
      </c>
      <c r="L20" s="17"/>
    </row>
    <row r="21" ht="26" customHeight="1" spans="1:12">
      <c r="A21" s="12">
        <v>19</v>
      </c>
      <c r="B21" s="14">
        <v>20201203</v>
      </c>
      <c r="C21" s="14" t="s">
        <v>44</v>
      </c>
      <c r="D21" s="14" t="s">
        <v>18</v>
      </c>
      <c r="E21" s="12" t="s">
        <v>15</v>
      </c>
      <c r="F21" s="14" t="s">
        <v>40</v>
      </c>
      <c r="G21" s="15">
        <v>80.75</v>
      </c>
      <c r="H21" s="13">
        <f t="shared" si="0"/>
        <v>56.525</v>
      </c>
      <c r="I21" s="16">
        <v>83.6</v>
      </c>
      <c r="J21" s="16">
        <f t="shared" si="1"/>
        <v>25.08</v>
      </c>
      <c r="K21" s="16">
        <f t="shared" si="3"/>
        <v>81.605</v>
      </c>
      <c r="L21" s="17"/>
    </row>
    <row r="22" ht="26" customHeight="1" spans="1:12">
      <c r="A22" s="12">
        <v>20</v>
      </c>
      <c r="B22" s="14">
        <v>20201302</v>
      </c>
      <c r="C22" s="14" t="s">
        <v>45</v>
      </c>
      <c r="D22" s="14" t="s">
        <v>18</v>
      </c>
      <c r="E22" s="12" t="s">
        <v>15</v>
      </c>
      <c r="F22" s="14" t="s">
        <v>40</v>
      </c>
      <c r="G22" s="15">
        <v>81.25</v>
      </c>
      <c r="H22" s="13">
        <f t="shared" si="0"/>
        <v>56.875</v>
      </c>
      <c r="I22" s="15">
        <v>81.1</v>
      </c>
      <c r="J22" s="16">
        <f t="shared" si="1"/>
        <v>24.33</v>
      </c>
      <c r="K22" s="16">
        <f t="shared" si="3"/>
        <v>81.205</v>
      </c>
      <c r="L22" s="17"/>
    </row>
    <row r="23" ht="26" customHeight="1" spans="1:12">
      <c r="A23" s="12">
        <v>21</v>
      </c>
      <c r="B23" s="14">
        <v>20201210</v>
      </c>
      <c r="C23" s="14" t="s">
        <v>46</v>
      </c>
      <c r="D23" s="14" t="s">
        <v>18</v>
      </c>
      <c r="E23" s="12" t="s">
        <v>15</v>
      </c>
      <c r="F23" s="14" t="s">
        <v>40</v>
      </c>
      <c r="G23" s="15">
        <v>80.25</v>
      </c>
      <c r="H23" s="13">
        <f t="shared" si="0"/>
        <v>56.175</v>
      </c>
      <c r="I23" s="15">
        <v>82.74</v>
      </c>
      <c r="J23" s="16">
        <f t="shared" si="1"/>
        <v>24.822</v>
      </c>
      <c r="K23" s="16">
        <f t="shared" si="3"/>
        <v>80.997</v>
      </c>
      <c r="L23" s="17"/>
    </row>
    <row r="24" ht="26" customHeight="1" spans="1:12">
      <c r="A24" s="12">
        <v>22</v>
      </c>
      <c r="B24" s="14">
        <v>20201308</v>
      </c>
      <c r="C24" s="14" t="s">
        <v>47</v>
      </c>
      <c r="D24" s="14" t="s">
        <v>18</v>
      </c>
      <c r="E24" s="12" t="s">
        <v>15</v>
      </c>
      <c r="F24" s="14" t="s">
        <v>40</v>
      </c>
      <c r="G24" s="15">
        <v>80.5</v>
      </c>
      <c r="H24" s="13">
        <f t="shared" si="0"/>
        <v>56.35</v>
      </c>
      <c r="I24" s="15">
        <v>80.36</v>
      </c>
      <c r="J24" s="16">
        <f t="shared" si="1"/>
        <v>24.108</v>
      </c>
      <c r="K24" s="16">
        <f t="shared" si="3"/>
        <v>80.458</v>
      </c>
      <c r="L24" s="17"/>
    </row>
    <row r="25" ht="26" customHeight="1" spans="1:12">
      <c r="A25" s="12">
        <v>23</v>
      </c>
      <c r="B25" s="14">
        <v>20201218</v>
      </c>
      <c r="C25" s="14" t="s">
        <v>48</v>
      </c>
      <c r="D25" s="14" t="s">
        <v>18</v>
      </c>
      <c r="E25" s="12" t="s">
        <v>15</v>
      </c>
      <c r="F25" s="14" t="s">
        <v>40</v>
      </c>
      <c r="G25" s="15">
        <v>80.5</v>
      </c>
      <c r="H25" s="13">
        <f t="shared" si="0"/>
        <v>56.35</v>
      </c>
      <c r="I25" s="15">
        <v>79.02</v>
      </c>
      <c r="J25" s="16">
        <f t="shared" si="1"/>
        <v>23.706</v>
      </c>
      <c r="K25" s="16">
        <f t="shared" si="3"/>
        <v>80.056</v>
      </c>
      <c r="L25" s="17"/>
    </row>
    <row r="26" ht="26" customHeight="1" spans="1:12">
      <c r="A26" s="12">
        <v>24</v>
      </c>
      <c r="B26" s="14">
        <v>20201314</v>
      </c>
      <c r="C26" s="14" t="s">
        <v>49</v>
      </c>
      <c r="D26" s="14" t="s">
        <v>18</v>
      </c>
      <c r="E26" s="12" t="s">
        <v>15</v>
      </c>
      <c r="F26" s="14" t="s">
        <v>40</v>
      </c>
      <c r="G26" s="15">
        <v>79</v>
      </c>
      <c r="H26" s="13">
        <f t="shared" si="0"/>
        <v>55.3</v>
      </c>
      <c r="I26" s="13">
        <v>0</v>
      </c>
      <c r="J26" s="16">
        <f t="shared" si="1"/>
        <v>0</v>
      </c>
      <c r="K26" s="16">
        <f t="shared" si="3"/>
        <v>55.3</v>
      </c>
      <c r="L26" s="17" t="s">
        <v>19</v>
      </c>
    </row>
    <row r="27" ht="26" customHeight="1" spans="1:12">
      <c r="A27" s="12">
        <v>25</v>
      </c>
      <c r="B27" s="14">
        <v>20201411</v>
      </c>
      <c r="C27" s="14" t="s">
        <v>50</v>
      </c>
      <c r="D27" s="14" t="s">
        <v>18</v>
      </c>
      <c r="E27" s="12" t="s">
        <v>36</v>
      </c>
      <c r="F27" s="14" t="s">
        <v>51</v>
      </c>
      <c r="G27" s="15">
        <v>79.25</v>
      </c>
      <c r="H27" s="13">
        <f t="shared" si="0"/>
        <v>55.475</v>
      </c>
      <c r="I27" s="16">
        <v>82.7</v>
      </c>
      <c r="J27" s="16">
        <f t="shared" si="1"/>
        <v>24.81</v>
      </c>
      <c r="K27" s="16">
        <f t="shared" ref="K27:K53" si="4">SUM(G27*0.7+I27*0.3)</f>
        <v>80.285</v>
      </c>
      <c r="L27" s="17"/>
    </row>
    <row r="28" ht="26" customHeight="1" spans="1:12">
      <c r="A28" s="12">
        <v>26</v>
      </c>
      <c r="B28" s="14">
        <v>20201505</v>
      </c>
      <c r="C28" s="14" t="s">
        <v>52</v>
      </c>
      <c r="D28" s="14" t="s">
        <v>18</v>
      </c>
      <c r="E28" s="12" t="s">
        <v>36</v>
      </c>
      <c r="F28" s="14" t="s">
        <v>51</v>
      </c>
      <c r="G28" s="15">
        <v>80</v>
      </c>
      <c r="H28" s="13">
        <f t="shared" si="0"/>
        <v>56</v>
      </c>
      <c r="I28" s="15">
        <v>79.94</v>
      </c>
      <c r="J28" s="16">
        <f t="shared" si="1"/>
        <v>23.982</v>
      </c>
      <c r="K28" s="16">
        <f t="shared" si="4"/>
        <v>79.982</v>
      </c>
      <c r="L28" s="17"/>
    </row>
    <row r="29" ht="26" customHeight="1" spans="1:12">
      <c r="A29" s="12">
        <v>27</v>
      </c>
      <c r="B29" s="14">
        <v>20201403</v>
      </c>
      <c r="C29" s="14" t="s">
        <v>53</v>
      </c>
      <c r="D29" s="14" t="s">
        <v>18</v>
      </c>
      <c r="E29" s="12" t="s">
        <v>36</v>
      </c>
      <c r="F29" s="14" t="s">
        <v>51</v>
      </c>
      <c r="G29" s="15">
        <v>77.75</v>
      </c>
      <c r="H29" s="13">
        <f t="shared" si="0"/>
        <v>54.425</v>
      </c>
      <c r="I29" s="16">
        <v>84.06</v>
      </c>
      <c r="J29" s="16">
        <f t="shared" si="1"/>
        <v>25.218</v>
      </c>
      <c r="K29" s="16">
        <f t="shared" si="4"/>
        <v>79.643</v>
      </c>
      <c r="L29" s="17"/>
    </row>
    <row r="30" ht="26" customHeight="1" spans="1:12">
      <c r="A30" s="12">
        <v>28</v>
      </c>
      <c r="B30" s="14">
        <v>20201404</v>
      </c>
      <c r="C30" s="14" t="s">
        <v>54</v>
      </c>
      <c r="D30" s="14" t="s">
        <v>18</v>
      </c>
      <c r="E30" s="12" t="s">
        <v>36</v>
      </c>
      <c r="F30" s="14" t="s">
        <v>51</v>
      </c>
      <c r="G30" s="15">
        <v>76</v>
      </c>
      <c r="H30" s="13">
        <f t="shared" si="0"/>
        <v>53.2</v>
      </c>
      <c r="I30" s="16">
        <v>80.72</v>
      </c>
      <c r="J30" s="16">
        <f t="shared" si="1"/>
        <v>24.216</v>
      </c>
      <c r="K30" s="16">
        <f t="shared" si="4"/>
        <v>77.416</v>
      </c>
      <c r="L30" s="17"/>
    </row>
    <row r="31" ht="26" customHeight="1" spans="1:12">
      <c r="A31" s="12">
        <v>29</v>
      </c>
      <c r="B31" s="14">
        <v>20201415</v>
      </c>
      <c r="C31" s="14" t="s">
        <v>55</v>
      </c>
      <c r="D31" s="14" t="s">
        <v>18</v>
      </c>
      <c r="E31" s="12" t="s">
        <v>36</v>
      </c>
      <c r="F31" s="14" t="s">
        <v>51</v>
      </c>
      <c r="G31" s="15">
        <v>76</v>
      </c>
      <c r="H31" s="13">
        <f t="shared" si="0"/>
        <v>53.2</v>
      </c>
      <c r="I31" s="16">
        <v>74.14</v>
      </c>
      <c r="J31" s="16">
        <f t="shared" si="1"/>
        <v>22.242</v>
      </c>
      <c r="K31" s="16">
        <f t="shared" si="4"/>
        <v>75.442</v>
      </c>
      <c r="L31" s="17"/>
    </row>
    <row r="32" ht="26" customHeight="1" spans="1:12">
      <c r="A32" s="12">
        <v>30</v>
      </c>
      <c r="B32" s="14">
        <v>20200522</v>
      </c>
      <c r="C32" s="14" t="s">
        <v>56</v>
      </c>
      <c r="D32" s="14" t="s">
        <v>18</v>
      </c>
      <c r="E32" s="12" t="s">
        <v>36</v>
      </c>
      <c r="F32" s="14" t="s">
        <v>57</v>
      </c>
      <c r="G32" s="15">
        <v>82.25</v>
      </c>
      <c r="H32" s="13">
        <f t="shared" si="0"/>
        <v>57.575</v>
      </c>
      <c r="I32" s="16">
        <v>84.76</v>
      </c>
      <c r="J32" s="16">
        <f t="shared" si="1"/>
        <v>25.428</v>
      </c>
      <c r="K32" s="16">
        <f t="shared" si="4"/>
        <v>83.003</v>
      </c>
      <c r="L32" s="17"/>
    </row>
    <row r="33" ht="26" customHeight="1" spans="1:12">
      <c r="A33" s="12">
        <v>31</v>
      </c>
      <c r="B33" s="14">
        <v>20200302</v>
      </c>
      <c r="C33" s="14" t="s">
        <v>58</v>
      </c>
      <c r="D33" s="14" t="s">
        <v>18</v>
      </c>
      <c r="E33" s="12" t="s">
        <v>36</v>
      </c>
      <c r="F33" s="14" t="s">
        <v>57</v>
      </c>
      <c r="G33" s="15">
        <v>81</v>
      </c>
      <c r="H33" s="13">
        <f t="shared" si="0"/>
        <v>56.7</v>
      </c>
      <c r="I33" s="16">
        <v>83.1</v>
      </c>
      <c r="J33" s="16">
        <f t="shared" si="1"/>
        <v>24.93</v>
      </c>
      <c r="K33" s="16">
        <f t="shared" si="4"/>
        <v>81.63</v>
      </c>
      <c r="L33" s="17"/>
    </row>
    <row r="34" ht="26" customHeight="1" spans="1:12">
      <c r="A34" s="12">
        <v>32</v>
      </c>
      <c r="B34" s="14">
        <v>20200209</v>
      </c>
      <c r="C34" s="14" t="s">
        <v>59</v>
      </c>
      <c r="D34" s="14" t="s">
        <v>18</v>
      </c>
      <c r="E34" s="12" t="s">
        <v>36</v>
      </c>
      <c r="F34" s="14" t="s">
        <v>57</v>
      </c>
      <c r="G34" s="15">
        <v>79.5</v>
      </c>
      <c r="H34" s="13">
        <f t="shared" si="0"/>
        <v>55.65</v>
      </c>
      <c r="I34" s="16">
        <v>85.12</v>
      </c>
      <c r="J34" s="16">
        <f t="shared" si="1"/>
        <v>25.536</v>
      </c>
      <c r="K34" s="16">
        <f t="shared" si="4"/>
        <v>81.186</v>
      </c>
      <c r="L34" s="17"/>
    </row>
    <row r="35" ht="26" customHeight="1" spans="1:12">
      <c r="A35" s="12">
        <v>33</v>
      </c>
      <c r="B35" s="14">
        <v>20200708</v>
      </c>
      <c r="C35" s="14" t="s">
        <v>60</v>
      </c>
      <c r="D35" s="14" t="s">
        <v>18</v>
      </c>
      <c r="E35" s="12" t="s">
        <v>36</v>
      </c>
      <c r="F35" s="14" t="s">
        <v>57</v>
      </c>
      <c r="G35" s="15">
        <v>80.25</v>
      </c>
      <c r="H35" s="13">
        <f t="shared" si="0"/>
        <v>56.175</v>
      </c>
      <c r="I35" s="16">
        <v>82.64</v>
      </c>
      <c r="J35" s="16">
        <f t="shared" si="1"/>
        <v>24.792</v>
      </c>
      <c r="K35" s="16">
        <f t="shared" si="4"/>
        <v>80.967</v>
      </c>
      <c r="L35" s="17"/>
    </row>
    <row r="36" ht="26" customHeight="1" spans="1:12">
      <c r="A36" s="12">
        <v>34</v>
      </c>
      <c r="B36" s="14">
        <v>20200506</v>
      </c>
      <c r="C36" s="14" t="s">
        <v>61</v>
      </c>
      <c r="D36" s="14" t="s">
        <v>18</v>
      </c>
      <c r="E36" s="12" t="s">
        <v>36</v>
      </c>
      <c r="F36" s="14" t="s">
        <v>57</v>
      </c>
      <c r="G36" s="15">
        <v>79.75</v>
      </c>
      <c r="H36" s="13">
        <f t="shared" ref="H36:H67" si="5">G36*0.7</f>
        <v>55.825</v>
      </c>
      <c r="I36" s="16">
        <v>83.44</v>
      </c>
      <c r="J36" s="16">
        <f t="shared" ref="J36:J67" si="6">I36*0.3</f>
        <v>25.032</v>
      </c>
      <c r="K36" s="16">
        <f t="shared" si="4"/>
        <v>80.857</v>
      </c>
      <c r="L36" s="17"/>
    </row>
    <row r="37" ht="26" customHeight="1" spans="1:12">
      <c r="A37" s="12">
        <v>35</v>
      </c>
      <c r="B37" s="14">
        <v>20200509</v>
      </c>
      <c r="C37" s="14" t="s">
        <v>62</v>
      </c>
      <c r="D37" s="14" t="s">
        <v>18</v>
      </c>
      <c r="E37" s="12" t="s">
        <v>36</v>
      </c>
      <c r="F37" s="14" t="s">
        <v>57</v>
      </c>
      <c r="G37" s="15">
        <v>79</v>
      </c>
      <c r="H37" s="13">
        <f t="shared" si="5"/>
        <v>55.3</v>
      </c>
      <c r="I37" s="16">
        <v>84.7</v>
      </c>
      <c r="J37" s="16">
        <f t="shared" si="6"/>
        <v>25.41</v>
      </c>
      <c r="K37" s="16">
        <f t="shared" si="4"/>
        <v>80.71</v>
      </c>
      <c r="L37" s="17"/>
    </row>
    <row r="38" ht="26" customHeight="1" spans="1:12">
      <c r="A38" s="12">
        <v>36</v>
      </c>
      <c r="B38" s="14">
        <v>20200109</v>
      </c>
      <c r="C38" s="14" t="s">
        <v>63</v>
      </c>
      <c r="D38" s="14" t="s">
        <v>18</v>
      </c>
      <c r="E38" s="12" t="s">
        <v>36</v>
      </c>
      <c r="F38" s="14" t="s">
        <v>57</v>
      </c>
      <c r="G38" s="15">
        <v>79.5</v>
      </c>
      <c r="H38" s="13">
        <f t="shared" si="5"/>
        <v>55.65</v>
      </c>
      <c r="I38" s="16">
        <v>83.1</v>
      </c>
      <c r="J38" s="16">
        <f t="shared" si="6"/>
        <v>24.93</v>
      </c>
      <c r="K38" s="16">
        <f t="shared" si="4"/>
        <v>80.58</v>
      </c>
      <c r="L38" s="17"/>
    </row>
    <row r="39" ht="26" customHeight="1" spans="1:12">
      <c r="A39" s="12">
        <v>37</v>
      </c>
      <c r="B39" s="14">
        <v>20200320</v>
      </c>
      <c r="C39" s="14" t="s">
        <v>64</v>
      </c>
      <c r="D39" s="14" t="s">
        <v>18</v>
      </c>
      <c r="E39" s="12" t="s">
        <v>36</v>
      </c>
      <c r="F39" s="14" t="s">
        <v>57</v>
      </c>
      <c r="G39" s="15">
        <v>80.25</v>
      </c>
      <c r="H39" s="13">
        <f t="shared" si="5"/>
        <v>56.175</v>
      </c>
      <c r="I39" s="16">
        <v>81</v>
      </c>
      <c r="J39" s="16">
        <f t="shared" si="6"/>
        <v>24.3</v>
      </c>
      <c r="K39" s="16">
        <f t="shared" si="4"/>
        <v>80.475</v>
      </c>
      <c r="L39" s="17"/>
    </row>
    <row r="40" ht="26" customHeight="1" spans="1:12">
      <c r="A40" s="12">
        <v>38</v>
      </c>
      <c r="B40" s="14">
        <v>20200430</v>
      </c>
      <c r="C40" s="14" t="s">
        <v>65</v>
      </c>
      <c r="D40" s="14" t="s">
        <v>18</v>
      </c>
      <c r="E40" s="12" t="s">
        <v>36</v>
      </c>
      <c r="F40" s="14" t="s">
        <v>57</v>
      </c>
      <c r="G40" s="15">
        <v>81.5</v>
      </c>
      <c r="H40" s="13">
        <f t="shared" si="5"/>
        <v>57.05</v>
      </c>
      <c r="I40" s="16">
        <v>77.5</v>
      </c>
      <c r="J40" s="16">
        <f t="shared" si="6"/>
        <v>23.25</v>
      </c>
      <c r="K40" s="16">
        <f t="shared" si="4"/>
        <v>80.3</v>
      </c>
      <c r="L40" s="17"/>
    </row>
    <row r="41" ht="26" customHeight="1" spans="1:12">
      <c r="A41" s="12">
        <v>39</v>
      </c>
      <c r="B41" s="14">
        <v>20200605</v>
      </c>
      <c r="C41" s="14" t="s">
        <v>66</v>
      </c>
      <c r="D41" s="14" t="s">
        <v>18</v>
      </c>
      <c r="E41" s="12" t="s">
        <v>36</v>
      </c>
      <c r="F41" s="14" t="s">
        <v>57</v>
      </c>
      <c r="G41" s="15">
        <v>80.25</v>
      </c>
      <c r="H41" s="13">
        <f t="shared" si="5"/>
        <v>56.175</v>
      </c>
      <c r="I41" s="16">
        <v>80.2</v>
      </c>
      <c r="J41" s="16">
        <f t="shared" si="6"/>
        <v>24.06</v>
      </c>
      <c r="K41" s="16">
        <f t="shared" si="4"/>
        <v>80.235</v>
      </c>
      <c r="L41" s="17"/>
    </row>
    <row r="42" ht="26" customHeight="1" spans="1:12">
      <c r="A42" s="12">
        <v>40</v>
      </c>
      <c r="B42" s="14">
        <v>20200207</v>
      </c>
      <c r="C42" s="14" t="s">
        <v>67</v>
      </c>
      <c r="D42" s="14" t="s">
        <v>18</v>
      </c>
      <c r="E42" s="12" t="s">
        <v>36</v>
      </c>
      <c r="F42" s="14" t="s">
        <v>57</v>
      </c>
      <c r="G42" s="15">
        <v>79.25</v>
      </c>
      <c r="H42" s="13">
        <f t="shared" si="5"/>
        <v>55.475</v>
      </c>
      <c r="I42" s="16">
        <v>80.16</v>
      </c>
      <c r="J42" s="16">
        <f t="shared" si="6"/>
        <v>24.048</v>
      </c>
      <c r="K42" s="16">
        <f t="shared" si="4"/>
        <v>79.523</v>
      </c>
      <c r="L42" s="17"/>
    </row>
    <row r="43" ht="26" customHeight="1" spans="1:12">
      <c r="A43" s="12">
        <v>41</v>
      </c>
      <c r="B43" s="14">
        <v>20200213</v>
      </c>
      <c r="C43" s="14" t="s">
        <v>68</v>
      </c>
      <c r="D43" s="14" t="s">
        <v>18</v>
      </c>
      <c r="E43" s="12" t="s">
        <v>36</v>
      </c>
      <c r="F43" s="14" t="s">
        <v>57</v>
      </c>
      <c r="G43" s="15">
        <v>79.5</v>
      </c>
      <c r="H43" s="13">
        <f t="shared" si="5"/>
        <v>55.65</v>
      </c>
      <c r="I43" s="16">
        <v>78</v>
      </c>
      <c r="J43" s="16">
        <f t="shared" si="6"/>
        <v>23.4</v>
      </c>
      <c r="K43" s="16">
        <f t="shared" si="4"/>
        <v>79.05</v>
      </c>
      <c r="L43" s="17"/>
    </row>
    <row r="44" ht="26" customHeight="1" spans="1:12">
      <c r="A44" s="12">
        <v>42</v>
      </c>
      <c r="B44" s="14">
        <v>20201726</v>
      </c>
      <c r="C44" s="14" t="s">
        <v>69</v>
      </c>
      <c r="D44" s="14" t="s">
        <v>18</v>
      </c>
      <c r="E44" s="12" t="s">
        <v>15</v>
      </c>
      <c r="F44" s="14" t="s">
        <v>70</v>
      </c>
      <c r="G44" s="15">
        <v>75.5</v>
      </c>
      <c r="H44" s="13">
        <f t="shared" si="5"/>
        <v>52.85</v>
      </c>
      <c r="I44" s="16">
        <v>80.16</v>
      </c>
      <c r="J44" s="16">
        <f t="shared" si="6"/>
        <v>24.048</v>
      </c>
      <c r="K44" s="16">
        <f t="shared" si="4"/>
        <v>76.898</v>
      </c>
      <c r="L44" s="17"/>
    </row>
    <row r="45" ht="26" customHeight="1" spans="1:12">
      <c r="A45" s="12">
        <v>43</v>
      </c>
      <c r="B45" s="14">
        <v>20201725</v>
      </c>
      <c r="C45" s="14" t="s">
        <v>71</v>
      </c>
      <c r="D45" s="14" t="s">
        <v>14</v>
      </c>
      <c r="E45" s="12" t="s">
        <v>15</v>
      </c>
      <c r="F45" s="14" t="s">
        <v>70</v>
      </c>
      <c r="G45" s="15">
        <v>70.5</v>
      </c>
      <c r="H45" s="13">
        <f t="shared" si="5"/>
        <v>49.35</v>
      </c>
      <c r="I45" s="16">
        <v>78.14</v>
      </c>
      <c r="J45" s="16">
        <f t="shared" si="6"/>
        <v>23.442</v>
      </c>
      <c r="K45" s="16">
        <f t="shared" si="4"/>
        <v>72.792</v>
      </c>
      <c r="L45" s="17"/>
    </row>
    <row r="46" ht="26" customHeight="1" spans="1:12">
      <c r="A46" s="12">
        <v>44</v>
      </c>
      <c r="B46" s="12">
        <v>20201126</v>
      </c>
      <c r="C46" s="12" t="s">
        <v>72</v>
      </c>
      <c r="D46" s="12" t="s">
        <v>18</v>
      </c>
      <c r="E46" s="12" t="s">
        <v>15</v>
      </c>
      <c r="F46" s="12" t="s">
        <v>73</v>
      </c>
      <c r="G46" s="13">
        <v>77</v>
      </c>
      <c r="H46" s="13">
        <f t="shared" si="5"/>
        <v>53.9</v>
      </c>
      <c r="I46" s="16">
        <v>71.16</v>
      </c>
      <c r="J46" s="16">
        <f t="shared" si="6"/>
        <v>21.348</v>
      </c>
      <c r="K46" s="16">
        <f t="shared" si="4"/>
        <v>75.248</v>
      </c>
      <c r="L46" s="17"/>
    </row>
    <row r="47" ht="26" customHeight="1" spans="1:12">
      <c r="A47" s="12">
        <v>45</v>
      </c>
      <c r="B47" s="12">
        <v>20201128</v>
      </c>
      <c r="C47" s="12" t="s">
        <v>74</v>
      </c>
      <c r="D47" s="12" t="s">
        <v>18</v>
      </c>
      <c r="E47" s="12" t="s">
        <v>15</v>
      </c>
      <c r="F47" s="12" t="s">
        <v>75</v>
      </c>
      <c r="G47" s="13">
        <v>76</v>
      </c>
      <c r="H47" s="13">
        <f t="shared" si="5"/>
        <v>53.2</v>
      </c>
      <c r="I47" s="16">
        <v>82.3</v>
      </c>
      <c r="J47" s="16">
        <f t="shared" si="6"/>
        <v>24.69</v>
      </c>
      <c r="K47" s="16">
        <f t="shared" si="4"/>
        <v>77.89</v>
      </c>
      <c r="L47" s="17"/>
    </row>
    <row r="48" ht="26" customHeight="1" spans="1:12">
      <c r="A48" s="12">
        <v>46</v>
      </c>
      <c r="B48" s="12">
        <v>20201129</v>
      </c>
      <c r="C48" s="12" t="s">
        <v>76</v>
      </c>
      <c r="D48" s="12" t="s">
        <v>18</v>
      </c>
      <c r="E48" s="12" t="s">
        <v>15</v>
      </c>
      <c r="F48" s="12" t="s">
        <v>75</v>
      </c>
      <c r="G48" s="13">
        <v>66.5</v>
      </c>
      <c r="H48" s="13">
        <f t="shared" si="5"/>
        <v>46.55</v>
      </c>
      <c r="I48" s="13">
        <v>0</v>
      </c>
      <c r="J48" s="16">
        <f t="shared" si="6"/>
        <v>0</v>
      </c>
      <c r="K48" s="16">
        <f t="shared" si="4"/>
        <v>46.55</v>
      </c>
      <c r="L48" s="17" t="s">
        <v>19</v>
      </c>
    </row>
    <row r="49" ht="26" customHeight="1" spans="1:12">
      <c r="A49" s="12">
        <v>47</v>
      </c>
      <c r="B49" s="12">
        <v>20201124</v>
      </c>
      <c r="C49" s="12" t="s">
        <v>77</v>
      </c>
      <c r="D49" s="12" t="s">
        <v>14</v>
      </c>
      <c r="E49" s="12" t="s">
        <v>15</v>
      </c>
      <c r="F49" s="12" t="s">
        <v>78</v>
      </c>
      <c r="G49" s="13">
        <v>70</v>
      </c>
      <c r="H49" s="13">
        <f t="shared" si="5"/>
        <v>49</v>
      </c>
      <c r="I49" s="16">
        <v>77.8</v>
      </c>
      <c r="J49" s="16">
        <f t="shared" si="6"/>
        <v>23.34</v>
      </c>
      <c r="K49" s="16">
        <f t="shared" si="4"/>
        <v>72.34</v>
      </c>
      <c r="L49" s="17"/>
    </row>
    <row r="50" ht="26" customHeight="1" spans="1:12">
      <c r="A50" s="12">
        <v>48</v>
      </c>
      <c r="B50" s="12">
        <v>20201121</v>
      </c>
      <c r="C50" s="12" t="s">
        <v>79</v>
      </c>
      <c r="D50" s="12" t="s">
        <v>18</v>
      </c>
      <c r="E50" s="12" t="s">
        <v>15</v>
      </c>
      <c r="F50" s="12" t="s">
        <v>78</v>
      </c>
      <c r="G50" s="13">
        <v>57</v>
      </c>
      <c r="H50" s="13">
        <f t="shared" si="5"/>
        <v>39.9</v>
      </c>
      <c r="I50" s="16">
        <v>83.32</v>
      </c>
      <c r="J50" s="16">
        <f t="shared" si="6"/>
        <v>24.996</v>
      </c>
      <c r="K50" s="16">
        <f t="shared" si="4"/>
        <v>64.896</v>
      </c>
      <c r="L50" s="17"/>
    </row>
    <row r="51" ht="26" customHeight="1" spans="1:12">
      <c r="A51" s="12">
        <v>49</v>
      </c>
      <c r="B51" s="12">
        <v>20201123</v>
      </c>
      <c r="C51" s="12" t="s">
        <v>80</v>
      </c>
      <c r="D51" s="12" t="s">
        <v>14</v>
      </c>
      <c r="E51" s="12" t="s">
        <v>15</v>
      </c>
      <c r="F51" s="12" t="s">
        <v>78</v>
      </c>
      <c r="G51" s="13">
        <v>78.5</v>
      </c>
      <c r="H51" s="13">
        <f t="shared" si="5"/>
        <v>54.95</v>
      </c>
      <c r="I51" s="13">
        <v>0</v>
      </c>
      <c r="J51" s="16">
        <f t="shared" si="6"/>
        <v>0</v>
      </c>
      <c r="K51" s="16">
        <f t="shared" si="4"/>
        <v>54.95</v>
      </c>
      <c r="L51" s="17" t="s">
        <v>19</v>
      </c>
    </row>
    <row r="52" ht="26" customHeight="1" spans="1:12">
      <c r="A52" s="12">
        <v>50</v>
      </c>
      <c r="B52" s="12">
        <v>20201122</v>
      </c>
      <c r="C52" s="12" t="s">
        <v>81</v>
      </c>
      <c r="D52" s="12" t="s">
        <v>18</v>
      </c>
      <c r="E52" s="12" t="s">
        <v>15</v>
      </c>
      <c r="F52" s="12" t="s">
        <v>78</v>
      </c>
      <c r="G52" s="13">
        <v>63</v>
      </c>
      <c r="H52" s="13">
        <f t="shared" si="5"/>
        <v>44.1</v>
      </c>
      <c r="I52" s="13">
        <v>0</v>
      </c>
      <c r="J52" s="16">
        <f t="shared" si="6"/>
        <v>0</v>
      </c>
      <c r="K52" s="16">
        <f t="shared" si="4"/>
        <v>44.1</v>
      </c>
      <c r="L52" s="17" t="s">
        <v>19</v>
      </c>
    </row>
    <row r="53" ht="26" customHeight="1" spans="1:12">
      <c r="A53" s="12">
        <v>51</v>
      </c>
      <c r="B53" s="12">
        <v>20201125</v>
      </c>
      <c r="C53" s="12" t="s">
        <v>82</v>
      </c>
      <c r="D53" s="12" t="s">
        <v>18</v>
      </c>
      <c r="E53" s="12" t="s">
        <v>15</v>
      </c>
      <c r="F53" s="12" t="s">
        <v>78</v>
      </c>
      <c r="G53" s="13">
        <v>47</v>
      </c>
      <c r="H53" s="13">
        <f t="shared" si="5"/>
        <v>32.9</v>
      </c>
      <c r="I53" s="13">
        <v>0</v>
      </c>
      <c r="J53" s="16">
        <f t="shared" si="6"/>
        <v>0</v>
      </c>
      <c r="K53" s="16">
        <f t="shared" si="4"/>
        <v>32.9</v>
      </c>
      <c r="L53" s="17" t="s">
        <v>19</v>
      </c>
    </row>
    <row r="54" ht="26" customHeight="1" spans="1:12">
      <c r="A54" s="12">
        <v>52</v>
      </c>
      <c r="B54" s="14">
        <v>20201012</v>
      </c>
      <c r="C54" s="14" t="s">
        <v>83</v>
      </c>
      <c r="D54" s="14" t="s">
        <v>18</v>
      </c>
      <c r="E54" s="12" t="s">
        <v>36</v>
      </c>
      <c r="F54" s="14" t="s">
        <v>84</v>
      </c>
      <c r="G54" s="15">
        <v>82</v>
      </c>
      <c r="H54" s="13">
        <f t="shared" si="5"/>
        <v>57.4</v>
      </c>
      <c r="I54" s="15">
        <v>83.92</v>
      </c>
      <c r="J54" s="16">
        <f t="shared" si="6"/>
        <v>25.176</v>
      </c>
      <c r="K54" s="16">
        <f t="shared" ref="K54:K90" si="7">SUM(G54*0.7+I54*0.3)</f>
        <v>82.576</v>
      </c>
      <c r="L54" s="17"/>
    </row>
    <row r="55" ht="26" customHeight="1" spans="1:12">
      <c r="A55" s="12">
        <v>53</v>
      </c>
      <c r="B55" s="14">
        <v>20201021</v>
      </c>
      <c r="C55" s="14" t="s">
        <v>85</v>
      </c>
      <c r="D55" s="14" t="s">
        <v>14</v>
      </c>
      <c r="E55" s="12" t="s">
        <v>36</v>
      </c>
      <c r="F55" s="14" t="s">
        <v>84</v>
      </c>
      <c r="G55" s="15">
        <v>81.75</v>
      </c>
      <c r="H55" s="13">
        <f t="shared" si="5"/>
        <v>57.225</v>
      </c>
      <c r="I55" s="16">
        <v>79.58</v>
      </c>
      <c r="J55" s="16">
        <f t="shared" si="6"/>
        <v>23.874</v>
      </c>
      <c r="K55" s="16">
        <f t="shared" si="7"/>
        <v>81.099</v>
      </c>
      <c r="L55" s="17"/>
    </row>
    <row r="56" ht="26" customHeight="1" spans="1:12">
      <c r="A56" s="12">
        <v>54</v>
      </c>
      <c r="B56" s="14">
        <v>20200910</v>
      </c>
      <c r="C56" s="14" t="s">
        <v>86</v>
      </c>
      <c r="D56" s="14" t="s">
        <v>18</v>
      </c>
      <c r="E56" s="12" t="s">
        <v>36</v>
      </c>
      <c r="F56" s="14" t="s">
        <v>84</v>
      </c>
      <c r="G56" s="15">
        <v>79</v>
      </c>
      <c r="H56" s="13">
        <f t="shared" si="5"/>
        <v>55.3</v>
      </c>
      <c r="I56" s="15">
        <v>80.72</v>
      </c>
      <c r="J56" s="16">
        <f t="shared" si="6"/>
        <v>24.216</v>
      </c>
      <c r="K56" s="16">
        <f t="shared" si="7"/>
        <v>79.516</v>
      </c>
      <c r="L56" s="17"/>
    </row>
    <row r="57" ht="26" customHeight="1" spans="1:12">
      <c r="A57" s="12">
        <v>55</v>
      </c>
      <c r="B57" s="14">
        <v>20201016</v>
      </c>
      <c r="C57" s="14" t="s">
        <v>87</v>
      </c>
      <c r="D57" s="14" t="s">
        <v>18</v>
      </c>
      <c r="E57" s="12" t="s">
        <v>36</v>
      </c>
      <c r="F57" s="14" t="s">
        <v>84</v>
      </c>
      <c r="G57" s="15">
        <v>76.5</v>
      </c>
      <c r="H57" s="13">
        <f t="shared" si="5"/>
        <v>53.55</v>
      </c>
      <c r="I57" s="15">
        <v>84.66</v>
      </c>
      <c r="J57" s="16">
        <f t="shared" si="6"/>
        <v>25.398</v>
      </c>
      <c r="K57" s="16">
        <f t="shared" si="7"/>
        <v>78.948</v>
      </c>
      <c r="L57" s="17"/>
    </row>
    <row r="58" ht="26" customHeight="1" spans="1:12">
      <c r="A58" s="12">
        <v>56</v>
      </c>
      <c r="B58" s="14">
        <v>20200912</v>
      </c>
      <c r="C58" s="14" t="s">
        <v>88</v>
      </c>
      <c r="D58" s="14" t="s">
        <v>14</v>
      </c>
      <c r="E58" s="12" t="s">
        <v>36</v>
      </c>
      <c r="F58" s="14" t="s">
        <v>84</v>
      </c>
      <c r="G58" s="15">
        <v>76.5</v>
      </c>
      <c r="H58" s="13">
        <f t="shared" si="5"/>
        <v>53.55</v>
      </c>
      <c r="I58" s="16">
        <v>81.9</v>
      </c>
      <c r="J58" s="16">
        <f t="shared" si="6"/>
        <v>24.57</v>
      </c>
      <c r="K58" s="16">
        <f t="shared" si="7"/>
        <v>78.12</v>
      </c>
      <c r="L58" s="17"/>
    </row>
    <row r="59" ht="26" customHeight="1" spans="1:12">
      <c r="A59" s="12">
        <v>57</v>
      </c>
      <c r="B59" s="14">
        <v>20201030</v>
      </c>
      <c r="C59" s="14" t="s">
        <v>89</v>
      </c>
      <c r="D59" s="14" t="s">
        <v>14</v>
      </c>
      <c r="E59" s="12" t="s">
        <v>36</v>
      </c>
      <c r="F59" s="14" t="s">
        <v>84</v>
      </c>
      <c r="G59" s="15">
        <v>74.5</v>
      </c>
      <c r="H59" s="13">
        <f t="shared" si="5"/>
        <v>52.15</v>
      </c>
      <c r="I59" s="16">
        <v>85.68</v>
      </c>
      <c r="J59" s="16">
        <f t="shared" si="6"/>
        <v>25.704</v>
      </c>
      <c r="K59" s="16">
        <f t="shared" si="7"/>
        <v>77.854</v>
      </c>
      <c r="L59" s="17"/>
    </row>
    <row r="60" ht="26" customHeight="1" spans="1:12">
      <c r="A60" s="12">
        <v>58</v>
      </c>
      <c r="B60" s="14">
        <v>20201020</v>
      </c>
      <c r="C60" s="14" t="s">
        <v>90</v>
      </c>
      <c r="D60" s="14" t="s">
        <v>14</v>
      </c>
      <c r="E60" s="12" t="s">
        <v>36</v>
      </c>
      <c r="F60" s="14" t="s">
        <v>84</v>
      </c>
      <c r="G60" s="15">
        <v>74.25</v>
      </c>
      <c r="H60" s="13">
        <f t="shared" si="5"/>
        <v>51.975</v>
      </c>
      <c r="I60" s="16">
        <v>85</v>
      </c>
      <c r="J60" s="16">
        <f t="shared" si="6"/>
        <v>25.5</v>
      </c>
      <c r="K60" s="16">
        <f t="shared" si="7"/>
        <v>77.475</v>
      </c>
      <c r="L60" s="17"/>
    </row>
    <row r="61" ht="26" customHeight="1" spans="1:12">
      <c r="A61" s="12">
        <v>59</v>
      </c>
      <c r="B61" s="14">
        <v>20201005</v>
      </c>
      <c r="C61" s="14" t="s">
        <v>91</v>
      </c>
      <c r="D61" s="14" t="s">
        <v>18</v>
      </c>
      <c r="E61" s="12" t="s">
        <v>36</v>
      </c>
      <c r="F61" s="14" t="s">
        <v>84</v>
      </c>
      <c r="G61" s="15">
        <v>73.75</v>
      </c>
      <c r="H61" s="13">
        <f t="shared" si="5"/>
        <v>51.625</v>
      </c>
      <c r="I61" s="15">
        <v>85.08</v>
      </c>
      <c r="J61" s="16">
        <f t="shared" si="6"/>
        <v>25.524</v>
      </c>
      <c r="K61" s="16">
        <f t="shared" si="7"/>
        <v>77.149</v>
      </c>
      <c r="L61" s="17"/>
    </row>
    <row r="62" ht="26" customHeight="1" spans="1:12">
      <c r="A62" s="12">
        <v>60</v>
      </c>
      <c r="B62" s="14">
        <v>20201015</v>
      </c>
      <c r="C62" s="14" t="s">
        <v>92</v>
      </c>
      <c r="D62" s="14" t="s">
        <v>14</v>
      </c>
      <c r="E62" s="12" t="s">
        <v>36</v>
      </c>
      <c r="F62" s="14" t="s">
        <v>84</v>
      </c>
      <c r="G62" s="15">
        <v>74</v>
      </c>
      <c r="H62" s="13">
        <f t="shared" si="5"/>
        <v>51.8</v>
      </c>
      <c r="I62" s="16">
        <v>80.46</v>
      </c>
      <c r="J62" s="16">
        <f t="shared" si="6"/>
        <v>24.138</v>
      </c>
      <c r="K62" s="16">
        <f t="shared" si="7"/>
        <v>75.938</v>
      </c>
      <c r="L62" s="17"/>
    </row>
    <row r="63" ht="26" customHeight="1" spans="1:12">
      <c r="A63" s="12">
        <v>61</v>
      </c>
      <c r="B63" s="14">
        <v>20200911</v>
      </c>
      <c r="C63" s="14" t="s">
        <v>93</v>
      </c>
      <c r="D63" s="14" t="s">
        <v>18</v>
      </c>
      <c r="E63" s="12" t="s">
        <v>36</v>
      </c>
      <c r="F63" s="14" t="s">
        <v>84</v>
      </c>
      <c r="G63" s="15">
        <v>74.25</v>
      </c>
      <c r="H63" s="13">
        <f t="shared" si="5"/>
        <v>51.975</v>
      </c>
      <c r="I63" s="16">
        <v>79.3</v>
      </c>
      <c r="J63" s="16">
        <f t="shared" si="6"/>
        <v>23.79</v>
      </c>
      <c r="K63" s="16">
        <f t="shared" si="7"/>
        <v>75.765</v>
      </c>
      <c r="L63" s="17"/>
    </row>
    <row r="64" ht="26" customHeight="1" spans="1:12">
      <c r="A64" s="12">
        <v>62</v>
      </c>
      <c r="B64" s="14">
        <v>20200913</v>
      </c>
      <c r="C64" s="14" t="s">
        <v>94</v>
      </c>
      <c r="D64" s="14" t="s">
        <v>18</v>
      </c>
      <c r="E64" s="12" t="s">
        <v>36</v>
      </c>
      <c r="F64" s="14" t="s">
        <v>84</v>
      </c>
      <c r="G64" s="15">
        <v>74.25</v>
      </c>
      <c r="H64" s="13">
        <f t="shared" si="5"/>
        <v>51.975</v>
      </c>
      <c r="I64" s="15">
        <v>78.88</v>
      </c>
      <c r="J64" s="16">
        <f t="shared" si="6"/>
        <v>23.664</v>
      </c>
      <c r="K64" s="16">
        <f t="shared" si="7"/>
        <v>75.639</v>
      </c>
      <c r="L64" s="17"/>
    </row>
    <row r="65" ht="26" customHeight="1" spans="1:12">
      <c r="A65" s="12">
        <v>63</v>
      </c>
      <c r="B65" s="14">
        <v>20201111</v>
      </c>
      <c r="C65" s="14" t="s">
        <v>95</v>
      </c>
      <c r="D65" s="14" t="s">
        <v>18</v>
      </c>
      <c r="E65" s="12" t="s">
        <v>36</v>
      </c>
      <c r="F65" s="14" t="s">
        <v>84</v>
      </c>
      <c r="G65" s="15">
        <v>72.5</v>
      </c>
      <c r="H65" s="13">
        <f t="shared" si="5"/>
        <v>50.75</v>
      </c>
      <c r="I65" s="15">
        <v>81.56</v>
      </c>
      <c r="J65" s="16">
        <f t="shared" si="6"/>
        <v>24.468</v>
      </c>
      <c r="K65" s="16">
        <f t="shared" si="7"/>
        <v>75.218</v>
      </c>
      <c r="L65" s="17"/>
    </row>
    <row r="66" ht="26" customHeight="1" spans="1:12">
      <c r="A66" s="12">
        <v>64</v>
      </c>
      <c r="B66" s="14">
        <v>20200924</v>
      </c>
      <c r="C66" s="14" t="s">
        <v>96</v>
      </c>
      <c r="D66" s="14" t="s">
        <v>18</v>
      </c>
      <c r="E66" s="12" t="s">
        <v>36</v>
      </c>
      <c r="F66" s="14" t="s">
        <v>84</v>
      </c>
      <c r="G66" s="15">
        <v>72.25</v>
      </c>
      <c r="H66" s="13">
        <f t="shared" si="5"/>
        <v>50.575</v>
      </c>
      <c r="I66" s="15">
        <v>81.72</v>
      </c>
      <c r="J66" s="16">
        <f t="shared" si="6"/>
        <v>24.516</v>
      </c>
      <c r="K66" s="16">
        <f t="shared" si="7"/>
        <v>75.091</v>
      </c>
      <c r="L66" s="17"/>
    </row>
    <row r="67" ht="26" customHeight="1" spans="1:12">
      <c r="A67" s="12">
        <v>65</v>
      </c>
      <c r="B67" s="14">
        <v>20201024</v>
      </c>
      <c r="C67" s="14" t="s">
        <v>97</v>
      </c>
      <c r="D67" s="14" t="s">
        <v>18</v>
      </c>
      <c r="E67" s="12" t="s">
        <v>36</v>
      </c>
      <c r="F67" s="14" t="s">
        <v>84</v>
      </c>
      <c r="G67" s="15">
        <v>71</v>
      </c>
      <c r="H67" s="13">
        <f t="shared" si="5"/>
        <v>49.7</v>
      </c>
      <c r="I67" s="15">
        <v>83.94</v>
      </c>
      <c r="J67" s="16">
        <f t="shared" si="6"/>
        <v>25.182</v>
      </c>
      <c r="K67" s="16">
        <f t="shared" si="7"/>
        <v>74.882</v>
      </c>
      <c r="L67" s="17"/>
    </row>
    <row r="68" ht="26" customHeight="1" spans="1:12">
      <c r="A68" s="12">
        <v>66</v>
      </c>
      <c r="B68" s="14">
        <v>20201104</v>
      </c>
      <c r="C68" s="14" t="s">
        <v>98</v>
      </c>
      <c r="D68" s="14" t="s">
        <v>18</v>
      </c>
      <c r="E68" s="12" t="s">
        <v>36</v>
      </c>
      <c r="F68" s="14" t="s">
        <v>84</v>
      </c>
      <c r="G68" s="15">
        <v>72.5</v>
      </c>
      <c r="H68" s="13">
        <f t="shared" ref="H68:H108" si="8">G68*0.7</f>
        <v>50.75</v>
      </c>
      <c r="I68" s="16">
        <v>79.96</v>
      </c>
      <c r="J68" s="16">
        <f t="shared" ref="J68:J108" si="9">I68*0.3</f>
        <v>23.988</v>
      </c>
      <c r="K68" s="16">
        <f t="shared" si="7"/>
        <v>74.738</v>
      </c>
      <c r="L68" s="17"/>
    </row>
    <row r="69" ht="26" customHeight="1" spans="1:12">
      <c r="A69" s="12">
        <v>67</v>
      </c>
      <c r="B69" s="14">
        <v>20200928</v>
      </c>
      <c r="C69" s="14" t="s">
        <v>99</v>
      </c>
      <c r="D69" s="14" t="s">
        <v>18</v>
      </c>
      <c r="E69" s="12" t="s">
        <v>36</v>
      </c>
      <c r="F69" s="14" t="s">
        <v>84</v>
      </c>
      <c r="G69" s="15">
        <v>71</v>
      </c>
      <c r="H69" s="13">
        <f t="shared" si="8"/>
        <v>49.7</v>
      </c>
      <c r="I69" s="16">
        <v>81.46</v>
      </c>
      <c r="J69" s="16">
        <f t="shared" si="9"/>
        <v>24.438</v>
      </c>
      <c r="K69" s="16">
        <f t="shared" si="7"/>
        <v>74.138</v>
      </c>
      <c r="L69" s="17"/>
    </row>
    <row r="70" ht="26" customHeight="1" spans="1:12">
      <c r="A70" s="12">
        <v>68</v>
      </c>
      <c r="B70" s="14">
        <v>20201105</v>
      </c>
      <c r="C70" s="14" t="s">
        <v>100</v>
      </c>
      <c r="D70" s="14" t="s">
        <v>18</v>
      </c>
      <c r="E70" s="12" t="s">
        <v>36</v>
      </c>
      <c r="F70" s="14" t="s">
        <v>84</v>
      </c>
      <c r="G70" s="15">
        <v>69</v>
      </c>
      <c r="H70" s="13">
        <f t="shared" si="8"/>
        <v>48.3</v>
      </c>
      <c r="I70" s="15">
        <v>81.9</v>
      </c>
      <c r="J70" s="16">
        <f t="shared" si="9"/>
        <v>24.57</v>
      </c>
      <c r="K70" s="16">
        <f t="shared" si="7"/>
        <v>72.87</v>
      </c>
      <c r="L70" s="17"/>
    </row>
    <row r="71" ht="26" customHeight="1" spans="1:12">
      <c r="A71" s="12">
        <v>69</v>
      </c>
      <c r="B71" s="14">
        <v>20200926</v>
      </c>
      <c r="C71" s="14" t="s">
        <v>101</v>
      </c>
      <c r="D71" s="14" t="s">
        <v>14</v>
      </c>
      <c r="E71" s="12" t="s">
        <v>36</v>
      </c>
      <c r="F71" s="14" t="s">
        <v>84</v>
      </c>
      <c r="G71" s="15">
        <v>69</v>
      </c>
      <c r="H71" s="13">
        <f t="shared" si="8"/>
        <v>48.3</v>
      </c>
      <c r="I71" s="15">
        <v>81.5</v>
      </c>
      <c r="J71" s="16">
        <f t="shared" si="9"/>
        <v>24.45</v>
      </c>
      <c r="K71" s="16">
        <f t="shared" si="7"/>
        <v>72.75</v>
      </c>
      <c r="L71" s="17"/>
    </row>
    <row r="72" ht="26" customHeight="1" spans="1:12">
      <c r="A72" s="12">
        <v>70</v>
      </c>
      <c r="B72" s="14">
        <v>20201004</v>
      </c>
      <c r="C72" s="14" t="s">
        <v>102</v>
      </c>
      <c r="D72" s="14" t="s">
        <v>18</v>
      </c>
      <c r="E72" s="12" t="s">
        <v>36</v>
      </c>
      <c r="F72" s="14" t="s">
        <v>84</v>
      </c>
      <c r="G72" s="15">
        <v>71</v>
      </c>
      <c r="H72" s="13">
        <f t="shared" si="8"/>
        <v>49.7</v>
      </c>
      <c r="I72" s="15">
        <v>76.66</v>
      </c>
      <c r="J72" s="16">
        <f t="shared" si="9"/>
        <v>22.998</v>
      </c>
      <c r="K72" s="16">
        <f t="shared" si="7"/>
        <v>72.698</v>
      </c>
      <c r="L72" s="17"/>
    </row>
    <row r="73" ht="26" customHeight="1" spans="1:12">
      <c r="A73" s="12">
        <v>71</v>
      </c>
      <c r="B73" s="14">
        <v>20200908</v>
      </c>
      <c r="C73" s="14" t="s">
        <v>103</v>
      </c>
      <c r="D73" s="14" t="s">
        <v>18</v>
      </c>
      <c r="E73" s="12" t="s">
        <v>36</v>
      </c>
      <c r="F73" s="14" t="s">
        <v>84</v>
      </c>
      <c r="G73" s="15">
        <v>69</v>
      </c>
      <c r="H73" s="13">
        <f t="shared" si="8"/>
        <v>48.3</v>
      </c>
      <c r="I73" s="15">
        <v>80.28</v>
      </c>
      <c r="J73" s="16">
        <f t="shared" si="9"/>
        <v>24.084</v>
      </c>
      <c r="K73" s="16">
        <f t="shared" si="7"/>
        <v>72.384</v>
      </c>
      <c r="L73" s="17"/>
    </row>
    <row r="74" ht="26" customHeight="1" spans="1:12">
      <c r="A74" s="12">
        <v>72</v>
      </c>
      <c r="B74" s="14">
        <v>20201011</v>
      </c>
      <c r="C74" s="14" t="s">
        <v>104</v>
      </c>
      <c r="D74" s="14" t="s">
        <v>14</v>
      </c>
      <c r="E74" s="12" t="s">
        <v>36</v>
      </c>
      <c r="F74" s="14" t="s">
        <v>84</v>
      </c>
      <c r="G74" s="15">
        <v>68.5</v>
      </c>
      <c r="H74" s="13">
        <f t="shared" si="8"/>
        <v>47.95</v>
      </c>
      <c r="I74" s="15">
        <v>78.04</v>
      </c>
      <c r="J74" s="16">
        <f t="shared" si="9"/>
        <v>23.412</v>
      </c>
      <c r="K74" s="16">
        <f t="shared" si="7"/>
        <v>71.362</v>
      </c>
      <c r="L74" s="17"/>
    </row>
    <row r="75" ht="26" customHeight="1" spans="1:12">
      <c r="A75" s="12">
        <v>73</v>
      </c>
      <c r="B75" s="14">
        <v>20200909</v>
      </c>
      <c r="C75" s="14" t="s">
        <v>105</v>
      </c>
      <c r="D75" s="14" t="s">
        <v>18</v>
      </c>
      <c r="E75" s="12" t="s">
        <v>36</v>
      </c>
      <c r="F75" s="14" t="s">
        <v>84</v>
      </c>
      <c r="G75" s="15">
        <v>68</v>
      </c>
      <c r="H75" s="13">
        <f t="shared" si="8"/>
        <v>47.6</v>
      </c>
      <c r="I75" s="15">
        <v>78.6</v>
      </c>
      <c r="J75" s="16">
        <f t="shared" si="9"/>
        <v>23.58</v>
      </c>
      <c r="K75" s="16">
        <f t="shared" si="7"/>
        <v>71.18</v>
      </c>
      <c r="L75" s="17"/>
    </row>
    <row r="76" ht="26" customHeight="1" spans="1:12">
      <c r="A76" s="12">
        <v>74</v>
      </c>
      <c r="B76" s="14">
        <v>20201022</v>
      </c>
      <c r="C76" s="14" t="s">
        <v>106</v>
      </c>
      <c r="D76" s="14" t="s">
        <v>14</v>
      </c>
      <c r="E76" s="12" t="s">
        <v>36</v>
      </c>
      <c r="F76" s="14" t="s">
        <v>84</v>
      </c>
      <c r="G76" s="15">
        <v>66</v>
      </c>
      <c r="H76" s="13">
        <f t="shared" si="8"/>
        <v>46.2</v>
      </c>
      <c r="I76" s="16">
        <v>81.26</v>
      </c>
      <c r="J76" s="16">
        <f t="shared" si="9"/>
        <v>24.378</v>
      </c>
      <c r="K76" s="16">
        <f t="shared" si="7"/>
        <v>70.578</v>
      </c>
      <c r="L76" s="17"/>
    </row>
    <row r="77" ht="26" customHeight="1" spans="1:12">
      <c r="A77" s="12">
        <v>75</v>
      </c>
      <c r="B77" s="14">
        <v>20200927</v>
      </c>
      <c r="C77" s="14" t="s">
        <v>107</v>
      </c>
      <c r="D77" s="14" t="s">
        <v>18</v>
      </c>
      <c r="E77" s="12" t="s">
        <v>36</v>
      </c>
      <c r="F77" s="14" t="s">
        <v>84</v>
      </c>
      <c r="G77" s="15">
        <v>66.5</v>
      </c>
      <c r="H77" s="13">
        <f t="shared" si="8"/>
        <v>46.55</v>
      </c>
      <c r="I77" s="16">
        <v>79.46</v>
      </c>
      <c r="J77" s="16">
        <f t="shared" si="9"/>
        <v>23.838</v>
      </c>
      <c r="K77" s="16">
        <f t="shared" si="7"/>
        <v>70.388</v>
      </c>
      <c r="L77" s="17"/>
    </row>
    <row r="78" ht="26" customHeight="1" spans="1:12">
      <c r="A78" s="12">
        <v>76</v>
      </c>
      <c r="B78" s="14">
        <v>20201025</v>
      </c>
      <c r="C78" s="14" t="s">
        <v>108</v>
      </c>
      <c r="D78" s="14" t="s">
        <v>18</v>
      </c>
      <c r="E78" s="12" t="s">
        <v>36</v>
      </c>
      <c r="F78" s="14" t="s">
        <v>84</v>
      </c>
      <c r="G78" s="15">
        <v>65.75</v>
      </c>
      <c r="H78" s="13">
        <f t="shared" si="8"/>
        <v>46.025</v>
      </c>
      <c r="I78" s="15">
        <v>80.32</v>
      </c>
      <c r="J78" s="16">
        <f t="shared" si="9"/>
        <v>24.096</v>
      </c>
      <c r="K78" s="16">
        <f t="shared" si="7"/>
        <v>70.121</v>
      </c>
      <c r="L78" s="17"/>
    </row>
    <row r="79" ht="26" customHeight="1" spans="1:12">
      <c r="A79" s="12">
        <v>77</v>
      </c>
      <c r="B79" s="14">
        <v>20200918</v>
      </c>
      <c r="C79" s="14" t="s">
        <v>109</v>
      </c>
      <c r="D79" s="14" t="s">
        <v>18</v>
      </c>
      <c r="E79" s="12" t="s">
        <v>36</v>
      </c>
      <c r="F79" s="14" t="s">
        <v>84</v>
      </c>
      <c r="G79" s="15">
        <v>65.75</v>
      </c>
      <c r="H79" s="13">
        <f t="shared" si="8"/>
        <v>46.025</v>
      </c>
      <c r="I79" s="15">
        <v>79.52</v>
      </c>
      <c r="J79" s="16">
        <f t="shared" si="9"/>
        <v>23.856</v>
      </c>
      <c r="K79" s="16">
        <f t="shared" si="7"/>
        <v>69.881</v>
      </c>
      <c r="L79" s="17"/>
    </row>
    <row r="80" ht="26" customHeight="1" spans="1:12">
      <c r="A80" s="12">
        <v>78</v>
      </c>
      <c r="B80" s="14">
        <v>20200921</v>
      </c>
      <c r="C80" s="14" t="s">
        <v>110</v>
      </c>
      <c r="D80" s="14" t="s">
        <v>14</v>
      </c>
      <c r="E80" s="12" t="s">
        <v>36</v>
      </c>
      <c r="F80" s="14" t="s">
        <v>84</v>
      </c>
      <c r="G80" s="15">
        <v>69</v>
      </c>
      <c r="H80" s="13">
        <f t="shared" si="8"/>
        <v>48.3</v>
      </c>
      <c r="I80" s="15">
        <v>71.9</v>
      </c>
      <c r="J80" s="16">
        <f t="shared" si="9"/>
        <v>21.57</v>
      </c>
      <c r="K80" s="16">
        <f t="shared" si="7"/>
        <v>69.87</v>
      </c>
      <c r="L80" s="17"/>
    </row>
    <row r="81" ht="26" customHeight="1" spans="1:12">
      <c r="A81" s="12">
        <v>79</v>
      </c>
      <c r="B81" s="14">
        <v>20201017</v>
      </c>
      <c r="C81" s="14" t="s">
        <v>111</v>
      </c>
      <c r="D81" s="14" t="s">
        <v>14</v>
      </c>
      <c r="E81" s="12" t="s">
        <v>36</v>
      </c>
      <c r="F81" s="14" t="s">
        <v>84</v>
      </c>
      <c r="G81" s="15">
        <v>67.5</v>
      </c>
      <c r="H81" s="13">
        <f t="shared" si="8"/>
        <v>47.25</v>
      </c>
      <c r="I81" s="15">
        <v>74.94</v>
      </c>
      <c r="J81" s="16">
        <f t="shared" si="9"/>
        <v>22.482</v>
      </c>
      <c r="K81" s="16">
        <f t="shared" si="7"/>
        <v>69.732</v>
      </c>
      <c r="L81" s="17"/>
    </row>
    <row r="82" ht="26" customHeight="1" spans="1:12">
      <c r="A82" s="12">
        <v>80</v>
      </c>
      <c r="B82" s="14">
        <v>20200907</v>
      </c>
      <c r="C82" s="14" t="s">
        <v>112</v>
      </c>
      <c r="D82" s="14" t="s">
        <v>14</v>
      </c>
      <c r="E82" s="12" t="s">
        <v>36</v>
      </c>
      <c r="F82" s="14" t="s">
        <v>84</v>
      </c>
      <c r="G82" s="15">
        <v>64</v>
      </c>
      <c r="H82" s="13">
        <f t="shared" si="8"/>
        <v>44.8</v>
      </c>
      <c r="I82" s="15">
        <v>82.84</v>
      </c>
      <c r="J82" s="16">
        <f t="shared" si="9"/>
        <v>24.852</v>
      </c>
      <c r="K82" s="16">
        <f t="shared" si="7"/>
        <v>69.652</v>
      </c>
      <c r="L82" s="17"/>
    </row>
    <row r="83" ht="26" customHeight="1" spans="1:12">
      <c r="A83" s="12">
        <v>81</v>
      </c>
      <c r="B83" s="14">
        <v>20201027</v>
      </c>
      <c r="C83" s="14" t="s">
        <v>113</v>
      </c>
      <c r="D83" s="14" t="s">
        <v>18</v>
      </c>
      <c r="E83" s="12" t="s">
        <v>36</v>
      </c>
      <c r="F83" s="14" t="s">
        <v>84</v>
      </c>
      <c r="G83" s="15">
        <v>64</v>
      </c>
      <c r="H83" s="13">
        <f t="shared" si="8"/>
        <v>44.8</v>
      </c>
      <c r="I83" s="15">
        <v>78.06</v>
      </c>
      <c r="J83" s="16">
        <f t="shared" si="9"/>
        <v>23.418</v>
      </c>
      <c r="K83" s="16">
        <f t="shared" si="7"/>
        <v>68.218</v>
      </c>
      <c r="L83" s="17"/>
    </row>
    <row r="84" ht="26" customHeight="1" spans="1:12">
      <c r="A84" s="12">
        <v>82</v>
      </c>
      <c r="B84" s="14">
        <v>20200915</v>
      </c>
      <c r="C84" s="14" t="s">
        <v>114</v>
      </c>
      <c r="D84" s="14" t="s">
        <v>18</v>
      </c>
      <c r="E84" s="12" t="s">
        <v>36</v>
      </c>
      <c r="F84" s="14" t="s">
        <v>84</v>
      </c>
      <c r="G84" s="15">
        <v>64</v>
      </c>
      <c r="H84" s="13">
        <f t="shared" si="8"/>
        <v>44.8</v>
      </c>
      <c r="I84" s="16">
        <v>76.14</v>
      </c>
      <c r="J84" s="16">
        <f t="shared" si="9"/>
        <v>22.842</v>
      </c>
      <c r="K84" s="16">
        <f t="shared" si="7"/>
        <v>67.642</v>
      </c>
      <c r="L84" s="17"/>
    </row>
    <row r="85" ht="26" customHeight="1" spans="1:12">
      <c r="A85" s="12">
        <v>83</v>
      </c>
      <c r="B85" s="14">
        <v>20201107</v>
      </c>
      <c r="C85" s="14" t="s">
        <v>115</v>
      </c>
      <c r="D85" s="14" t="s">
        <v>18</v>
      </c>
      <c r="E85" s="12" t="s">
        <v>36</v>
      </c>
      <c r="F85" s="14" t="s">
        <v>84</v>
      </c>
      <c r="G85" s="15">
        <v>64.5</v>
      </c>
      <c r="H85" s="13">
        <f t="shared" si="8"/>
        <v>45.15</v>
      </c>
      <c r="I85" s="15">
        <v>74.9</v>
      </c>
      <c r="J85" s="16">
        <f t="shared" si="9"/>
        <v>22.47</v>
      </c>
      <c r="K85" s="16">
        <f t="shared" si="7"/>
        <v>67.62</v>
      </c>
      <c r="L85" s="17"/>
    </row>
    <row r="86" ht="26" customHeight="1" spans="1:12">
      <c r="A86" s="12">
        <v>84</v>
      </c>
      <c r="B86" s="14">
        <v>20201106</v>
      </c>
      <c r="C86" s="14" t="s">
        <v>116</v>
      </c>
      <c r="D86" s="14" t="s">
        <v>14</v>
      </c>
      <c r="E86" s="12" t="s">
        <v>36</v>
      </c>
      <c r="F86" s="14" t="s">
        <v>84</v>
      </c>
      <c r="G86" s="15">
        <v>65.5</v>
      </c>
      <c r="H86" s="13">
        <f t="shared" si="8"/>
        <v>45.85</v>
      </c>
      <c r="I86" s="16">
        <v>68.7</v>
      </c>
      <c r="J86" s="16">
        <f t="shared" si="9"/>
        <v>20.61</v>
      </c>
      <c r="K86" s="16">
        <f t="shared" si="7"/>
        <v>66.46</v>
      </c>
      <c r="L86" s="17"/>
    </row>
    <row r="87" ht="26" customHeight="1" spans="1:12">
      <c r="A87" s="12">
        <v>85</v>
      </c>
      <c r="B87" s="14">
        <v>20200923</v>
      </c>
      <c r="C87" s="14" t="s">
        <v>117</v>
      </c>
      <c r="D87" s="14" t="s">
        <v>18</v>
      </c>
      <c r="E87" s="12" t="s">
        <v>36</v>
      </c>
      <c r="F87" s="14" t="s">
        <v>84</v>
      </c>
      <c r="G87" s="15">
        <v>67.5</v>
      </c>
      <c r="H87" s="13">
        <f t="shared" si="8"/>
        <v>47.25</v>
      </c>
      <c r="I87" s="13">
        <v>0</v>
      </c>
      <c r="J87" s="16">
        <f t="shared" si="9"/>
        <v>0</v>
      </c>
      <c r="K87" s="16">
        <f t="shared" si="7"/>
        <v>47.25</v>
      </c>
      <c r="L87" s="17" t="s">
        <v>19</v>
      </c>
    </row>
    <row r="88" ht="26" customHeight="1" spans="1:12">
      <c r="A88" s="12">
        <v>86</v>
      </c>
      <c r="B88" s="14">
        <v>20201007</v>
      </c>
      <c r="C88" s="14" t="s">
        <v>118</v>
      </c>
      <c r="D88" s="14" t="s">
        <v>14</v>
      </c>
      <c r="E88" s="12" t="s">
        <v>36</v>
      </c>
      <c r="F88" s="14" t="s">
        <v>84</v>
      </c>
      <c r="G88" s="15">
        <v>66.75</v>
      </c>
      <c r="H88" s="13">
        <f t="shared" si="8"/>
        <v>46.725</v>
      </c>
      <c r="I88" s="13">
        <v>0</v>
      </c>
      <c r="J88" s="16">
        <f t="shared" si="9"/>
        <v>0</v>
      </c>
      <c r="K88" s="16">
        <f t="shared" si="7"/>
        <v>46.725</v>
      </c>
      <c r="L88" s="17" t="s">
        <v>19</v>
      </c>
    </row>
    <row r="89" ht="26" customHeight="1" spans="1:12">
      <c r="A89" s="12">
        <v>87</v>
      </c>
      <c r="B89" s="14">
        <v>20200925</v>
      </c>
      <c r="C89" s="14" t="s">
        <v>119</v>
      </c>
      <c r="D89" s="14" t="s">
        <v>18</v>
      </c>
      <c r="E89" s="12" t="s">
        <v>36</v>
      </c>
      <c r="F89" s="14" t="s">
        <v>84</v>
      </c>
      <c r="G89" s="15">
        <v>66.25</v>
      </c>
      <c r="H89" s="13">
        <f t="shared" si="8"/>
        <v>46.375</v>
      </c>
      <c r="I89" s="13">
        <v>0</v>
      </c>
      <c r="J89" s="16">
        <f t="shared" si="9"/>
        <v>0</v>
      </c>
      <c r="K89" s="16">
        <f t="shared" si="7"/>
        <v>46.375</v>
      </c>
      <c r="L89" s="17" t="s">
        <v>19</v>
      </c>
    </row>
    <row r="90" ht="26" customHeight="1" spans="1:12">
      <c r="A90" s="12">
        <v>88</v>
      </c>
      <c r="B90" s="14">
        <v>20200916</v>
      </c>
      <c r="C90" s="14" t="s">
        <v>120</v>
      </c>
      <c r="D90" s="14" t="s">
        <v>14</v>
      </c>
      <c r="E90" s="12" t="s">
        <v>36</v>
      </c>
      <c r="F90" s="14" t="s">
        <v>84</v>
      </c>
      <c r="G90" s="15">
        <v>65.5</v>
      </c>
      <c r="H90" s="13">
        <f t="shared" si="8"/>
        <v>45.85</v>
      </c>
      <c r="I90" s="13">
        <v>0</v>
      </c>
      <c r="J90" s="16">
        <f t="shared" si="9"/>
        <v>0</v>
      </c>
      <c r="K90" s="16">
        <f t="shared" si="7"/>
        <v>45.85</v>
      </c>
      <c r="L90" s="17" t="s">
        <v>19</v>
      </c>
    </row>
    <row r="91" ht="26" customHeight="1" spans="1:12">
      <c r="A91" s="12">
        <v>89</v>
      </c>
      <c r="B91" s="12">
        <v>20201526</v>
      </c>
      <c r="C91" s="12" t="s">
        <v>121</v>
      </c>
      <c r="D91" s="12" t="s">
        <v>14</v>
      </c>
      <c r="E91" s="12" t="s">
        <v>15</v>
      </c>
      <c r="F91" s="12" t="s">
        <v>122</v>
      </c>
      <c r="G91" s="13">
        <v>70</v>
      </c>
      <c r="H91" s="13">
        <f t="shared" si="8"/>
        <v>49</v>
      </c>
      <c r="I91" s="13">
        <v>78.3</v>
      </c>
      <c r="J91" s="16">
        <f t="shared" si="9"/>
        <v>23.49</v>
      </c>
      <c r="K91" s="16">
        <f t="shared" ref="K91:K108" si="10">SUM(G91*0.7+I91*0.3)</f>
        <v>72.49</v>
      </c>
      <c r="L91" s="17"/>
    </row>
    <row r="92" ht="26" customHeight="1" spans="1:12">
      <c r="A92" s="12">
        <v>90</v>
      </c>
      <c r="B92" s="12">
        <v>20201527</v>
      </c>
      <c r="C92" s="12" t="s">
        <v>123</v>
      </c>
      <c r="D92" s="12" t="s">
        <v>14</v>
      </c>
      <c r="E92" s="12" t="s">
        <v>15</v>
      </c>
      <c r="F92" s="12" t="s">
        <v>122</v>
      </c>
      <c r="G92" s="13">
        <v>56.5</v>
      </c>
      <c r="H92" s="13">
        <f t="shared" si="8"/>
        <v>39.55</v>
      </c>
      <c r="I92" s="13">
        <v>69.28</v>
      </c>
      <c r="J92" s="16">
        <f t="shared" si="9"/>
        <v>20.784</v>
      </c>
      <c r="K92" s="16">
        <f t="shared" si="10"/>
        <v>60.334</v>
      </c>
      <c r="L92" s="17"/>
    </row>
    <row r="93" ht="26" customHeight="1" spans="1:12">
      <c r="A93" s="12">
        <v>91</v>
      </c>
      <c r="B93" s="14">
        <v>20201518</v>
      </c>
      <c r="C93" s="14" t="s">
        <v>124</v>
      </c>
      <c r="D93" s="14" t="s">
        <v>14</v>
      </c>
      <c r="E93" s="12" t="s">
        <v>15</v>
      </c>
      <c r="F93" s="14" t="s">
        <v>125</v>
      </c>
      <c r="G93" s="15">
        <v>81</v>
      </c>
      <c r="H93" s="13">
        <f t="shared" si="8"/>
        <v>56.7</v>
      </c>
      <c r="I93" s="16">
        <v>80.5</v>
      </c>
      <c r="J93" s="16">
        <f t="shared" si="9"/>
        <v>24.15</v>
      </c>
      <c r="K93" s="16">
        <f t="shared" si="10"/>
        <v>80.85</v>
      </c>
      <c r="L93" s="17"/>
    </row>
    <row r="94" ht="26" customHeight="1" spans="1:12">
      <c r="A94" s="12">
        <v>92</v>
      </c>
      <c r="B94" s="14">
        <v>20201517</v>
      </c>
      <c r="C94" s="14" t="s">
        <v>126</v>
      </c>
      <c r="D94" s="14" t="s">
        <v>18</v>
      </c>
      <c r="E94" s="12" t="s">
        <v>15</v>
      </c>
      <c r="F94" s="14" t="s">
        <v>125</v>
      </c>
      <c r="G94" s="15">
        <v>73.75</v>
      </c>
      <c r="H94" s="13">
        <f t="shared" si="8"/>
        <v>51.625</v>
      </c>
      <c r="I94" s="16">
        <v>85.2</v>
      </c>
      <c r="J94" s="16">
        <f t="shared" si="9"/>
        <v>25.56</v>
      </c>
      <c r="K94" s="16">
        <f t="shared" si="10"/>
        <v>77.185</v>
      </c>
      <c r="L94" s="17"/>
    </row>
    <row r="95" ht="26" customHeight="1" spans="1:12">
      <c r="A95" s="12">
        <v>93</v>
      </c>
      <c r="B95" s="14">
        <v>20201619</v>
      </c>
      <c r="C95" s="14" t="s">
        <v>127</v>
      </c>
      <c r="D95" s="14" t="s">
        <v>18</v>
      </c>
      <c r="E95" s="12" t="s">
        <v>36</v>
      </c>
      <c r="F95" s="14" t="s">
        <v>128</v>
      </c>
      <c r="G95" s="15">
        <v>80</v>
      </c>
      <c r="H95" s="13">
        <f t="shared" si="8"/>
        <v>56</v>
      </c>
      <c r="I95" s="15">
        <v>80.96</v>
      </c>
      <c r="J95" s="16">
        <f t="shared" si="9"/>
        <v>24.288</v>
      </c>
      <c r="K95" s="16">
        <f t="shared" si="10"/>
        <v>80.288</v>
      </c>
      <c r="L95" s="17"/>
    </row>
    <row r="96" ht="26" customHeight="1" spans="1:12">
      <c r="A96" s="12">
        <v>94</v>
      </c>
      <c r="B96" s="14">
        <v>20201601</v>
      </c>
      <c r="C96" s="14" t="s">
        <v>129</v>
      </c>
      <c r="D96" s="14" t="s">
        <v>14</v>
      </c>
      <c r="E96" s="12" t="s">
        <v>36</v>
      </c>
      <c r="F96" s="14" t="s">
        <v>128</v>
      </c>
      <c r="G96" s="15">
        <v>80</v>
      </c>
      <c r="H96" s="13">
        <f t="shared" si="8"/>
        <v>56</v>
      </c>
      <c r="I96" s="16">
        <v>80.1</v>
      </c>
      <c r="J96" s="16">
        <f t="shared" si="9"/>
        <v>24.03</v>
      </c>
      <c r="K96" s="16">
        <f t="shared" si="10"/>
        <v>80.03</v>
      </c>
      <c r="L96" s="17"/>
    </row>
    <row r="97" ht="26" customHeight="1" spans="1:12">
      <c r="A97" s="12">
        <v>95</v>
      </c>
      <c r="B97" s="14">
        <v>20201603</v>
      </c>
      <c r="C97" s="14" t="s">
        <v>130</v>
      </c>
      <c r="D97" s="14" t="s">
        <v>14</v>
      </c>
      <c r="E97" s="12" t="s">
        <v>36</v>
      </c>
      <c r="F97" s="14" t="s">
        <v>128</v>
      </c>
      <c r="G97" s="15">
        <v>79.25</v>
      </c>
      <c r="H97" s="13">
        <f t="shared" si="8"/>
        <v>55.475</v>
      </c>
      <c r="I97" s="15">
        <v>73.08</v>
      </c>
      <c r="J97" s="16">
        <f t="shared" si="9"/>
        <v>21.924</v>
      </c>
      <c r="K97" s="16">
        <f t="shared" si="10"/>
        <v>77.399</v>
      </c>
      <c r="L97" s="17"/>
    </row>
    <row r="98" ht="26" customHeight="1" spans="1:12">
      <c r="A98" s="12">
        <v>96</v>
      </c>
      <c r="B98" s="14">
        <v>20201617</v>
      </c>
      <c r="C98" s="14" t="s">
        <v>131</v>
      </c>
      <c r="D98" s="14" t="s">
        <v>18</v>
      </c>
      <c r="E98" s="12" t="s">
        <v>36</v>
      </c>
      <c r="F98" s="14" t="s">
        <v>128</v>
      </c>
      <c r="G98" s="15">
        <v>76.5</v>
      </c>
      <c r="H98" s="13">
        <f t="shared" si="8"/>
        <v>53.55</v>
      </c>
      <c r="I98" s="15">
        <v>75</v>
      </c>
      <c r="J98" s="16">
        <f t="shared" si="9"/>
        <v>22.5</v>
      </c>
      <c r="K98" s="16">
        <f t="shared" si="10"/>
        <v>76.05</v>
      </c>
      <c r="L98" s="17"/>
    </row>
    <row r="99" ht="26" customHeight="1" spans="1:12">
      <c r="A99" s="12">
        <v>97</v>
      </c>
      <c r="B99" s="14">
        <v>20201606</v>
      </c>
      <c r="C99" s="14" t="s">
        <v>132</v>
      </c>
      <c r="D99" s="14" t="s">
        <v>14</v>
      </c>
      <c r="E99" s="12" t="s">
        <v>36</v>
      </c>
      <c r="F99" s="14" t="s">
        <v>128</v>
      </c>
      <c r="G99" s="15">
        <v>68.25</v>
      </c>
      <c r="H99" s="13">
        <f t="shared" si="8"/>
        <v>47.775</v>
      </c>
      <c r="I99" s="15">
        <v>84.9</v>
      </c>
      <c r="J99" s="16">
        <f t="shared" si="9"/>
        <v>25.47</v>
      </c>
      <c r="K99" s="16">
        <f t="shared" si="10"/>
        <v>73.245</v>
      </c>
      <c r="L99" s="17"/>
    </row>
    <row r="100" ht="26" customHeight="1" spans="1:12">
      <c r="A100" s="12">
        <v>98</v>
      </c>
      <c r="B100" s="14">
        <v>20201608</v>
      </c>
      <c r="C100" s="14" t="s">
        <v>133</v>
      </c>
      <c r="D100" s="14" t="s">
        <v>14</v>
      </c>
      <c r="E100" s="12" t="s">
        <v>36</v>
      </c>
      <c r="F100" s="14" t="s">
        <v>128</v>
      </c>
      <c r="G100" s="15">
        <v>69.25</v>
      </c>
      <c r="H100" s="13">
        <f t="shared" si="8"/>
        <v>48.475</v>
      </c>
      <c r="I100" s="15">
        <v>79.1</v>
      </c>
      <c r="J100" s="16">
        <f t="shared" si="9"/>
        <v>23.73</v>
      </c>
      <c r="K100" s="16">
        <f t="shared" si="10"/>
        <v>72.205</v>
      </c>
      <c r="L100" s="17"/>
    </row>
    <row r="101" ht="26" customHeight="1" spans="1:12">
      <c r="A101" s="12">
        <v>99</v>
      </c>
      <c r="B101" s="14">
        <v>20201607</v>
      </c>
      <c r="C101" s="14" t="s">
        <v>134</v>
      </c>
      <c r="D101" s="14" t="s">
        <v>14</v>
      </c>
      <c r="E101" s="12" t="s">
        <v>36</v>
      </c>
      <c r="F101" s="14" t="s">
        <v>128</v>
      </c>
      <c r="G101" s="15">
        <v>68.75</v>
      </c>
      <c r="H101" s="13">
        <f t="shared" si="8"/>
        <v>48.125</v>
      </c>
      <c r="I101" s="15">
        <v>78.86</v>
      </c>
      <c r="J101" s="16">
        <f t="shared" si="9"/>
        <v>23.658</v>
      </c>
      <c r="K101" s="16">
        <f t="shared" si="10"/>
        <v>71.783</v>
      </c>
      <c r="L101" s="17"/>
    </row>
    <row r="102" ht="26" customHeight="1" spans="1:12">
      <c r="A102" s="12">
        <v>100</v>
      </c>
      <c r="B102" s="14">
        <v>20201618</v>
      </c>
      <c r="C102" s="14" t="s">
        <v>135</v>
      </c>
      <c r="D102" s="14" t="s">
        <v>18</v>
      </c>
      <c r="E102" s="12" t="s">
        <v>36</v>
      </c>
      <c r="F102" s="14" t="s">
        <v>128</v>
      </c>
      <c r="G102" s="15">
        <v>68</v>
      </c>
      <c r="H102" s="13">
        <f t="shared" si="8"/>
        <v>47.6</v>
      </c>
      <c r="I102" s="15">
        <v>76.64</v>
      </c>
      <c r="J102" s="16">
        <f t="shared" si="9"/>
        <v>22.992</v>
      </c>
      <c r="K102" s="16">
        <f t="shared" si="10"/>
        <v>70.592</v>
      </c>
      <c r="L102" s="17"/>
    </row>
    <row r="103" ht="26" customHeight="1" spans="1:12">
      <c r="A103" s="12">
        <v>101</v>
      </c>
      <c r="B103" s="14">
        <v>20201610</v>
      </c>
      <c r="C103" s="14" t="s">
        <v>136</v>
      </c>
      <c r="D103" s="14" t="s">
        <v>14</v>
      </c>
      <c r="E103" s="12" t="s">
        <v>36</v>
      </c>
      <c r="F103" s="14" t="s">
        <v>128</v>
      </c>
      <c r="G103" s="15">
        <v>67.5</v>
      </c>
      <c r="H103" s="13">
        <f t="shared" si="8"/>
        <v>47.25</v>
      </c>
      <c r="I103" s="15">
        <v>75.76</v>
      </c>
      <c r="J103" s="16">
        <f t="shared" si="9"/>
        <v>22.728</v>
      </c>
      <c r="K103" s="16">
        <f t="shared" si="10"/>
        <v>69.978</v>
      </c>
      <c r="L103" s="17"/>
    </row>
    <row r="104" ht="26" customHeight="1" spans="1:12">
      <c r="A104" s="12">
        <v>102</v>
      </c>
      <c r="B104" s="14">
        <v>20201615</v>
      </c>
      <c r="C104" s="14" t="s">
        <v>137</v>
      </c>
      <c r="D104" s="14" t="s">
        <v>18</v>
      </c>
      <c r="E104" s="12" t="s">
        <v>36</v>
      </c>
      <c r="F104" s="14" t="s">
        <v>128</v>
      </c>
      <c r="G104" s="15">
        <v>70.5</v>
      </c>
      <c r="H104" s="13">
        <f t="shared" si="8"/>
        <v>49.35</v>
      </c>
      <c r="I104" s="15">
        <v>67.46</v>
      </c>
      <c r="J104" s="16">
        <f t="shared" si="9"/>
        <v>20.238</v>
      </c>
      <c r="K104" s="16">
        <f t="shared" si="10"/>
        <v>69.588</v>
      </c>
      <c r="L104" s="17"/>
    </row>
    <row r="105" ht="26" customHeight="1" spans="1:12">
      <c r="A105" s="12">
        <v>103</v>
      </c>
      <c r="B105" s="14">
        <v>20201614</v>
      </c>
      <c r="C105" s="14" t="s">
        <v>138</v>
      </c>
      <c r="D105" s="14" t="s">
        <v>18</v>
      </c>
      <c r="E105" s="12" t="s">
        <v>36</v>
      </c>
      <c r="F105" s="14" t="s">
        <v>128</v>
      </c>
      <c r="G105" s="15">
        <v>66</v>
      </c>
      <c r="H105" s="13">
        <f t="shared" si="8"/>
        <v>46.2</v>
      </c>
      <c r="I105" s="15">
        <v>77.44</v>
      </c>
      <c r="J105" s="16">
        <f t="shared" si="9"/>
        <v>23.232</v>
      </c>
      <c r="K105" s="16">
        <f t="shared" si="10"/>
        <v>69.432</v>
      </c>
      <c r="L105" s="17"/>
    </row>
    <row r="106" ht="26" customHeight="1" spans="1:12">
      <c r="A106" s="12">
        <v>104</v>
      </c>
      <c r="B106" s="14">
        <v>20201621</v>
      </c>
      <c r="C106" s="14" t="s">
        <v>139</v>
      </c>
      <c r="D106" s="14" t="s">
        <v>14</v>
      </c>
      <c r="E106" s="12" t="s">
        <v>36</v>
      </c>
      <c r="F106" s="14" t="s">
        <v>128</v>
      </c>
      <c r="G106" s="15">
        <v>66</v>
      </c>
      <c r="H106" s="13">
        <f t="shared" si="8"/>
        <v>46.2</v>
      </c>
      <c r="I106" s="15">
        <v>71.98</v>
      </c>
      <c r="J106" s="16">
        <f t="shared" si="9"/>
        <v>21.594</v>
      </c>
      <c r="K106" s="16">
        <f t="shared" si="10"/>
        <v>67.794</v>
      </c>
      <c r="L106" s="17"/>
    </row>
    <row r="107" ht="26" customHeight="1" spans="1:12">
      <c r="A107" s="12">
        <v>105</v>
      </c>
      <c r="B107" s="14">
        <v>20201622</v>
      </c>
      <c r="C107" s="14" t="s">
        <v>140</v>
      </c>
      <c r="D107" s="14" t="s">
        <v>18</v>
      </c>
      <c r="E107" s="12" t="s">
        <v>36</v>
      </c>
      <c r="F107" s="14" t="s">
        <v>128</v>
      </c>
      <c r="G107" s="15">
        <v>62.75</v>
      </c>
      <c r="H107" s="13">
        <f t="shared" si="8"/>
        <v>43.925</v>
      </c>
      <c r="I107" s="15">
        <v>78.4</v>
      </c>
      <c r="J107" s="16">
        <f t="shared" si="9"/>
        <v>23.52</v>
      </c>
      <c r="K107" s="16">
        <f t="shared" si="10"/>
        <v>67.445</v>
      </c>
      <c r="L107" s="17"/>
    </row>
    <row r="108" ht="26" customHeight="1" spans="1:12">
      <c r="A108" s="12">
        <v>106</v>
      </c>
      <c r="B108" s="14">
        <v>20201620</v>
      </c>
      <c r="C108" s="14" t="s">
        <v>141</v>
      </c>
      <c r="D108" s="14" t="s">
        <v>14</v>
      </c>
      <c r="E108" s="12" t="s">
        <v>36</v>
      </c>
      <c r="F108" s="14" t="s">
        <v>128</v>
      </c>
      <c r="G108" s="15">
        <v>65.75</v>
      </c>
      <c r="H108" s="13">
        <f t="shared" si="8"/>
        <v>46.025</v>
      </c>
      <c r="I108" s="13">
        <v>0</v>
      </c>
      <c r="J108" s="16">
        <f t="shared" si="9"/>
        <v>0</v>
      </c>
      <c r="K108" s="16">
        <f t="shared" si="10"/>
        <v>46.025</v>
      </c>
      <c r="L108" s="17" t="s">
        <v>19</v>
      </c>
    </row>
  </sheetData>
  <sheetProtection password="9159" sheet="1" formatCells="0" formatColumns="0" formatRows="0" insertRows="0" insertColumns="0" insertHyperlinks="0" deleteColumns="0" deleteRows="0" sort="0" autoFilter="0" pivotTables="0"/>
  <sortState ref="A95:P108">
    <sortCondition ref="K95:K108" descending="1"/>
  </sortState>
  <mergeCells count="1">
    <mergeCell ref="A1:L1"/>
  </mergeCells>
  <printOptions horizontalCentered="1"/>
  <pageMargins left="0.586111111111111" right="0.432638888888889" top="0.590277777777778" bottom="0.472222222222222" header="0.118055555555556" footer="0"/>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参考名单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昨日已逝</cp:lastModifiedBy>
  <dcterms:created xsi:type="dcterms:W3CDTF">2015-06-05T18:19:00Z</dcterms:created>
  <dcterms:modified xsi:type="dcterms:W3CDTF">2020-09-21T04:30:30Z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