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sheet1!$A$2:$T$167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<sst xmlns="http://schemas.openxmlformats.org/spreadsheetml/2006/main" count="1140" uniqueCount="488">
  <si>
    <t>2020年江南区事业单位公开招聘工作人员考试成绩情况表</t>
  </si>
  <si>
    <t>序号</t>
  </si>
  <si>
    <t>招考单位名称</t>
  </si>
  <si>
    <t>报考职位</t>
  </si>
  <si>
    <t>报考职位代码</t>
  </si>
  <si>
    <t>招聘人数</t>
  </si>
  <si>
    <t>姓名</t>
  </si>
  <si>
    <t>准考证</t>
  </si>
  <si>
    <t>性别</t>
  </si>
  <si>
    <t>民族</t>
  </si>
  <si>
    <t>笔试成绩</t>
  </si>
  <si>
    <t>面试成绩</t>
  </si>
  <si>
    <t>面试名次</t>
  </si>
  <si>
    <t>笔试成绩*50%+面试成绩</t>
  </si>
  <si>
    <t>最后排名</t>
  </si>
  <si>
    <t>备注</t>
  </si>
  <si>
    <t>职业能力倾向测验</t>
  </si>
  <si>
    <t>综合应用能力</t>
  </si>
  <si>
    <t>总分</t>
  </si>
  <si>
    <t>少数民族加分</t>
  </si>
  <si>
    <t>笔试总成绩(总分+少数民族加分)</t>
  </si>
  <si>
    <t>笔试名次</t>
  </si>
  <si>
    <t>笔试成绩*50%</t>
  </si>
  <si>
    <t>南宁市江南区融媒体中心</t>
  </si>
  <si>
    <t>新闻采编一</t>
  </si>
  <si>
    <t>7250101159</t>
  </si>
  <si>
    <t>黄雨晨</t>
  </si>
  <si>
    <t>2145013900509</t>
  </si>
  <si>
    <t>女</t>
  </si>
  <si>
    <t>壮族</t>
  </si>
  <si>
    <t>林唐茵</t>
  </si>
  <si>
    <t>2145013900102</t>
  </si>
  <si>
    <t>汉族</t>
  </si>
  <si>
    <t>梁敏凤</t>
  </si>
  <si>
    <t>2145013903401</t>
  </si>
  <si>
    <t>新闻采编二</t>
  </si>
  <si>
    <t>7250101160</t>
  </si>
  <si>
    <t>赵冰</t>
  </si>
  <si>
    <t>2145014001330</t>
  </si>
  <si>
    <t>沙丽</t>
  </si>
  <si>
    <t>2145014000430</t>
  </si>
  <si>
    <t>回族</t>
  </si>
  <si>
    <t>韦涛</t>
  </si>
  <si>
    <t>2145014000701</t>
  </si>
  <si>
    <t>男</t>
  </si>
  <si>
    <t>南宁市江南区公共资源交易综合服务中心</t>
  </si>
  <si>
    <t>项目管理员</t>
  </si>
  <si>
    <t>7250101161</t>
  </si>
  <si>
    <t>曾丽婷</t>
  </si>
  <si>
    <t>2145014001126</t>
  </si>
  <si>
    <t>韦燕红</t>
  </si>
  <si>
    <t>2145014000408</t>
  </si>
  <si>
    <t>南宁市江南区互联网新闻传播研判中心</t>
  </si>
  <si>
    <t>研判员</t>
  </si>
  <si>
    <t>7250101162</t>
  </si>
  <si>
    <t>李慧坚</t>
  </si>
  <si>
    <t>2145014003208</t>
  </si>
  <si>
    <t>黄宗耀</t>
  </si>
  <si>
    <t>2145014001417</t>
  </si>
  <si>
    <t>卢彦羽</t>
  </si>
  <si>
    <t>2145014001611</t>
  </si>
  <si>
    <t>南宁市江南区图书馆</t>
  </si>
  <si>
    <t>图书馆管理员</t>
  </si>
  <si>
    <t>7250101163</t>
  </si>
  <si>
    <t>韦松延</t>
  </si>
  <si>
    <t>2145014002523</t>
  </si>
  <si>
    <t>黄结婷</t>
  </si>
  <si>
    <t>2145014000115</t>
  </si>
  <si>
    <t>梁耀丹</t>
  </si>
  <si>
    <t>2145014003410</t>
  </si>
  <si>
    <t>南宁市江南区旅游服务中心</t>
  </si>
  <si>
    <t>项目规划员</t>
  </si>
  <si>
    <t>7250101164</t>
  </si>
  <si>
    <t>谢瀚璋</t>
  </si>
  <si>
    <t>3145014101026</t>
  </si>
  <si>
    <t>曾祥源</t>
  </si>
  <si>
    <t>3145014103325</t>
  </si>
  <si>
    <t>杨毓杰</t>
  </si>
  <si>
    <t>3145014105712</t>
  </si>
  <si>
    <t>南宁市江南区江西镇水产畜牧兽医站</t>
  </si>
  <si>
    <t>动物防疫检疫员</t>
  </si>
  <si>
    <t>7250101166</t>
  </si>
  <si>
    <t>邓强敏</t>
  </si>
  <si>
    <t>3145014102508</t>
  </si>
  <si>
    <t>李幸</t>
  </si>
  <si>
    <t>3145014105204</t>
  </si>
  <si>
    <t>黄小曼</t>
  </si>
  <si>
    <t>3145014100505</t>
  </si>
  <si>
    <t>南宁市江南区土地储备分中心</t>
  </si>
  <si>
    <t>规划管理员</t>
  </si>
  <si>
    <t>7250101167</t>
  </si>
  <si>
    <t>彭小龙</t>
  </si>
  <si>
    <t>3145014103618</t>
  </si>
  <si>
    <t>王慧颖</t>
  </si>
  <si>
    <t>3145014101914</t>
  </si>
  <si>
    <t>李明珂</t>
  </si>
  <si>
    <t>3145014105725</t>
  </si>
  <si>
    <t>缺考</t>
  </si>
  <si>
    <t>南宁市江南区中小企业服务中心</t>
  </si>
  <si>
    <t>综合岗位工作人员</t>
  </si>
  <si>
    <t>7250101168</t>
  </si>
  <si>
    <t>刘南凤</t>
  </si>
  <si>
    <t>1145012601729</t>
  </si>
  <si>
    <t>黄简珍</t>
  </si>
  <si>
    <t>1145012600201</t>
  </si>
  <si>
    <t>韦欣欣</t>
  </si>
  <si>
    <t>1145012601625</t>
  </si>
  <si>
    <t>南宁市江南区交通运输服务中心</t>
  </si>
  <si>
    <t>交通运输技术员</t>
  </si>
  <si>
    <t>7250101169</t>
  </si>
  <si>
    <t>邓斌</t>
  </si>
  <si>
    <t>3145014100907</t>
  </si>
  <si>
    <t>刘丹</t>
  </si>
  <si>
    <t>3145014102828</t>
  </si>
  <si>
    <t>罗茸丽</t>
  </si>
  <si>
    <t>3145014105225</t>
  </si>
  <si>
    <t>南宁市江南区园林绿化工作站</t>
  </si>
  <si>
    <t>园林规划设计师</t>
  </si>
  <si>
    <t>7250101170</t>
  </si>
  <si>
    <t>陈谌</t>
  </si>
  <si>
    <t>3145014102217</t>
  </si>
  <si>
    <t>韦曼玉</t>
  </si>
  <si>
    <t>3145014105207</t>
  </si>
  <si>
    <t>唐娜</t>
  </si>
  <si>
    <t>3145014105205</t>
  </si>
  <si>
    <t>南宁市邕江南岸公园</t>
  </si>
  <si>
    <t>会计</t>
  </si>
  <si>
    <t>7250101171</t>
  </si>
  <si>
    <t>何家沿</t>
  </si>
  <si>
    <t>2145014001329</t>
  </si>
  <si>
    <t>黄卓年</t>
  </si>
  <si>
    <t>2145014001508</t>
  </si>
  <si>
    <t>唐瑀声</t>
  </si>
  <si>
    <t>2145014000406</t>
  </si>
  <si>
    <t>工程技术员</t>
  </si>
  <si>
    <t>7250101172</t>
  </si>
  <si>
    <t>陈历章</t>
  </si>
  <si>
    <t>3145014102425</t>
  </si>
  <si>
    <t>林松涛</t>
  </si>
  <si>
    <t>3145014100729</t>
  </si>
  <si>
    <t>南宁市江南区安全生产监察大队</t>
  </si>
  <si>
    <t>监察员</t>
  </si>
  <si>
    <t>7250101174</t>
  </si>
  <si>
    <t>黄煜东</t>
  </si>
  <si>
    <t>3145014103517</t>
  </si>
  <si>
    <t>张俊瑜</t>
  </si>
  <si>
    <t>3145014102525</t>
  </si>
  <si>
    <t>马慧</t>
  </si>
  <si>
    <t>3145014105325</t>
  </si>
  <si>
    <t>梁志忠</t>
  </si>
  <si>
    <t>3145014102128</t>
  </si>
  <si>
    <t>文湘宁</t>
  </si>
  <si>
    <t>3145014101902</t>
  </si>
  <si>
    <t>黎宇彬</t>
  </si>
  <si>
    <t>3145014103302</t>
  </si>
  <si>
    <t>南宁市江南区退役军人服务中心</t>
  </si>
  <si>
    <t>办公室文秘</t>
  </si>
  <si>
    <t>7250101175</t>
  </si>
  <si>
    <t>杨析峰</t>
  </si>
  <si>
    <t>1145012600722</t>
  </si>
  <si>
    <t>计萍萍</t>
  </si>
  <si>
    <t>1145012601225</t>
  </si>
  <si>
    <t>蔡赵飞</t>
  </si>
  <si>
    <t>1145012603308</t>
  </si>
  <si>
    <t>南宁市江南区那齐电灌管理站</t>
  </si>
  <si>
    <t>水利项目管理员</t>
  </si>
  <si>
    <t>7250101176</t>
  </si>
  <si>
    <t>卢娇立</t>
  </si>
  <si>
    <t>2145014002404</t>
  </si>
  <si>
    <t>南宁市江南区福建园街道党群服务中心</t>
  </si>
  <si>
    <t>民政窗口工作人员</t>
  </si>
  <si>
    <t>7250101177</t>
  </si>
  <si>
    <t>韦梓</t>
  </si>
  <si>
    <t>2145014002115</t>
  </si>
  <si>
    <t>梁秀凤</t>
  </si>
  <si>
    <t>2145014002209</t>
  </si>
  <si>
    <t>凌慧敏</t>
  </si>
  <si>
    <t>2145014002915</t>
  </si>
  <si>
    <t>住建窗口工作人员</t>
  </si>
  <si>
    <t>7250101178</t>
  </si>
  <si>
    <t>黄沧晗</t>
  </si>
  <si>
    <t>2145014000319</t>
  </si>
  <si>
    <t>黄平</t>
  </si>
  <si>
    <t>2145014000404</t>
  </si>
  <si>
    <t>韦洁晶</t>
  </si>
  <si>
    <t>2145014003210</t>
  </si>
  <si>
    <t>退役军人事务工作人员</t>
  </si>
  <si>
    <t>7250101179</t>
  </si>
  <si>
    <t>吴和芮</t>
  </si>
  <si>
    <t>2145014001218</t>
  </si>
  <si>
    <t>梁耀凤</t>
  </si>
  <si>
    <t>2145014002013</t>
  </si>
  <si>
    <t>林惠慧</t>
  </si>
  <si>
    <t>2145014001530</t>
  </si>
  <si>
    <t>南宁市江南区福建园街道网格化管理中心</t>
  </si>
  <si>
    <t>网格管理专员</t>
  </si>
  <si>
    <t>7250101180</t>
  </si>
  <si>
    <t>文广升</t>
  </si>
  <si>
    <t>2145014001528</t>
  </si>
  <si>
    <t>张韵</t>
  </si>
  <si>
    <t>2145014002816</t>
  </si>
  <si>
    <t>黄天怡</t>
  </si>
  <si>
    <t>2145014001309</t>
  </si>
  <si>
    <t>南宁市江南区沙井街道党群服务中心</t>
  </si>
  <si>
    <t>7250101181</t>
  </si>
  <si>
    <t>韦婷</t>
  </si>
  <si>
    <t>1145012602103</t>
  </si>
  <si>
    <t>覃莹</t>
  </si>
  <si>
    <t>1145012602311</t>
  </si>
  <si>
    <t>农海梅</t>
  </si>
  <si>
    <t>1145012601815</t>
  </si>
  <si>
    <t>南宁市江南区延安镇卫生和计划生育服务所</t>
  </si>
  <si>
    <t>卫计宣传员</t>
  </si>
  <si>
    <t>7250101183</t>
  </si>
  <si>
    <t>杨蜜</t>
  </si>
  <si>
    <t>2145014001430</t>
  </si>
  <si>
    <t>覃寿彬</t>
  </si>
  <si>
    <t>2145014002114</t>
  </si>
  <si>
    <t>姚静华</t>
  </si>
  <si>
    <t>2145014000709</t>
  </si>
  <si>
    <t>南宁市江南区延安镇社会保障服务中心</t>
  </si>
  <si>
    <t>社保管理员</t>
  </si>
  <si>
    <t>7250101184</t>
  </si>
  <si>
    <t>覃安琪</t>
  </si>
  <si>
    <t>2145014001811</t>
  </si>
  <si>
    <t>吴觉常</t>
  </si>
  <si>
    <t>2145014001706</t>
  </si>
  <si>
    <t>卢莹云</t>
  </si>
  <si>
    <t>2145014003704</t>
  </si>
  <si>
    <t>黄明海</t>
  </si>
  <si>
    <t>2145014001615</t>
  </si>
  <si>
    <t>刘兆钱</t>
  </si>
  <si>
    <t>2145014000708</t>
  </si>
  <si>
    <t>朱贤</t>
  </si>
  <si>
    <t>2145014002428</t>
  </si>
  <si>
    <t>南宁市第三十八中学</t>
  </si>
  <si>
    <t>打字员（后勤控制数）</t>
  </si>
  <si>
    <t>7250101186</t>
  </si>
  <si>
    <t>黄永奋</t>
  </si>
  <si>
    <t>1145012603429</t>
  </si>
  <si>
    <t>卢家焯</t>
  </si>
  <si>
    <t>1145012601419</t>
  </si>
  <si>
    <t>黄文亭</t>
  </si>
  <si>
    <t>1145012600824</t>
  </si>
  <si>
    <t>水电工（后勤控制数）</t>
  </si>
  <si>
    <t>7250101187</t>
  </si>
  <si>
    <t>劳乃樟</t>
  </si>
  <si>
    <t>1145012601024</t>
  </si>
  <si>
    <t>谢辅业</t>
  </si>
  <si>
    <t>1145012601818</t>
  </si>
  <si>
    <t>梁权彰</t>
  </si>
  <si>
    <t>1145012600225</t>
  </si>
  <si>
    <t>南宁市荣和实验学校</t>
  </si>
  <si>
    <t>7250101188</t>
  </si>
  <si>
    <t>梁荣瑾</t>
  </si>
  <si>
    <t>1145012602006</t>
  </si>
  <si>
    <t>王盈瀛</t>
  </si>
  <si>
    <t>1145012602512</t>
  </si>
  <si>
    <t>刘红焰</t>
  </si>
  <si>
    <t>1145012602019</t>
  </si>
  <si>
    <t>南宁市福建路小学</t>
  </si>
  <si>
    <t>7250101190</t>
  </si>
  <si>
    <t>陈姗</t>
  </si>
  <si>
    <t>1145012601922</t>
  </si>
  <si>
    <t>吕小兰</t>
  </si>
  <si>
    <t>1145012600205</t>
  </si>
  <si>
    <t>南宁市江南小学</t>
  </si>
  <si>
    <t>7250101191</t>
  </si>
  <si>
    <t>唐勇</t>
  </si>
  <si>
    <t>1145012603005</t>
  </si>
  <si>
    <t>危登林</t>
  </si>
  <si>
    <t>1145012601310</t>
  </si>
  <si>
    <t>黄伟生</t>
  </si>
  <si>
    <t>1145012603330</t>
  </si>
  <si>
    <t>7250101192</t>
  </si>
  <si>
    <t>吴金凤</t>
  </si>
  <si>
    <t>1145012602329</t>
  </si>
  <si>
    <t>许凯嵘</t>
  </si>
  <si>
    <t>1145012603303</t>
  </si>
  <si>
    <t>南宁市江南区亭子小学</t>
  </si>
  <si>
    <t>7250101195</t>
  </si>
  <si>
    <t>梁礼鹏</t>
  </si>
  <si>
    <t>1145012602323</t>
  </si>
  <si>
    <t>向隆强</t>
  </si>
  <si>
    <t>1145012603107</t>
  </si>
  <si>
    <t>会计（聘用教师控制数）</t>
  </si>
  <si>
    <t>7250101196</t>
  </si>
  <si>
    <t>何梦荧</t>
  </si>
  <si>
    <t>2145014001029</t>
  </si>
  <si>
    <t>黄妮妮</t>
  </si>
  <si>
    <t>2145014001322</t>
  </si>
  <si>
    <t>韦文娇</t>
  </si>
  <si>
    <t>2145014003709</t>
  </si>
  <si>
    <t>南宁市江南区白沙小学</t>
  </si>
  <si>
    <t>7250101197</t>
  </si>
  <si>
    <t>罗婉桢</t>
  </si>
  <si>
    <t>2145014001401</t>
  </si>
  <si>
    <t>吴育婷</t>
  </si>
  <si>
    <t>2145014000930</t>
  </si>
  <si>
    <t>何远达</t>
  </si>
  <si>
    <t>2145014002212</t>
  </si>
  <si>
    <t>7250101198</t>
  </si>
  <si>
    <t>周佩蓉</t>
  </si>
  <si>
    <t>1145012602829</t>
  </si>
  <si>
    <t>谭雅升</t>
  </si>
  <si>
    <t>1145012601901</t>
  </si>
  <si>
    <t>南宁市五一中路学校</t>
  </si>
  <si>
    <t>7250101204</t>
  </si>
  <si>
    <t>陈雨婷</t>
  </si>
  <si>
    <t>2145014002322</t>
  </si>
  <si>
    <t>吕锡娟</t>
  </si>
  <si>
    <t>2145014002118</t>
  </si>
  <si>
    <t>斯玚琦</t>
  </si>
  <si>
    <t>2145014000716</t>
  </si>
  <si>
    <t>南宁市白沙路学校</t>
  </si>
  <si>
    <t>7250101205</t>
  </si>
  <si>
    <t>蒋心怡</t>
  </si>
  <si>
    <t>2145014003806</t>
  </si>
  <si>
    <t>赖梓豪</t>
  </si>
  <si>
    <t>2145014003423</t>
  </si>
  <si>
    <t>黄博雅</t>
  </si>
  <si>
    <t>2145014000226</t>
  </si>
  <si>
    <t>南宁市江南区沙井中学</t>
  </si>
  <si>
    <t>设备管理员（聘用教师控制数）</t>
  </si>
  <si>
    <t>7250101207</t>
  </si>
  <si>
    <t>李永宏</t>
  </si>
  <si>
    <t>2145014000101</t>
  </si>
  <si>
    <t>林奎秀</t>
  </si>
  <si>
    <t>2145014002505</t>
  </si>
  <si>
    <t>南宁市江南区邕津小学</t>
  </si>
  <si>
    <t>7250101210</t>
  </si>
  <si>
    <t>玉佩</t>
  </si>
  <si>
    <t>2145014001702</t>
  </si>
  <si>
    <t>保锦销</t>
  </si>
  <si>
    <t>2145014000622</t>
  </si>
  <si>
    <t>滕慧玲</t>
  </si>
  <si>
    <t>2145014000323</t>
  </si>
  <si>
    <t>南宁市江南区江西中学</t>
  </si>
  <si>
    <t>校医（聘用教师控制数）</t>
  </si>
  <si>
    <t>7250101211</t>
  </si>
  <si>
    <t>王超晨</t>
  </si>
  <si>
    <t>5445012300119</t>
  </si>
  <si>
    <t>南宁市江南区新屋小学</t>
  </si>
  <si>
    <t>7250101215</t>
  </si>
  <si>
    <t>覃腾芳</t>
  </si>
  <si>
    <t>1145012603010</t>
  </si>
  <si>
    <t>王湘钧</t>
  </si>
  <si>
    <t>1145012601602</t>
  </si>
  <si>
    <t>黄华</t>
  </si>
  <si>
    <t>1145012602315</t>
  </si>
  <si>
    <t>瑶族</t>
  </si>
  <si>
    <t>南宁市江南区仁义小学</t>
  </si>
  <si>
    <t>7250101217</t>
  </si>
  <si>
    <t>农昌锋</t>
  </si>
  <si>
    <t>1145012602504</t>
  </si>
  <si>
    <t>班茂才</t>
  </si>
  <si>
    <t>1145012601622</t>
  </si>
  <si>
    <t>滕家乐</t>
  </si>
  <si>
    <t>1145012601624</t>
  </si>
  <si>
    <t>南宁市江南区南乡小学</t>
  </si>
  <si>
    <t>7250101219</t>
  </si>
  <si>
    <t>张雪韵</t>
  </si>
  <si>
    <t>1145012601122</t>
  </si>
  <si>
    <t>黄勇强</t>
  </si>
  <si>
    <t>1145012600409</t>
  </si>
  <si>
    <t>黄巨璧</t>
  </si>
  <si>
    <t>1145012603516</t>
  </si>
  <si>
    <t>南宁市亭洪学校</t>
  </si>
  <si>
    <t>7250101222</t>
  </si>
  <si>
    <t>周懋玲</t>
  </si>
  <si>
    <t>5445012301621</t>
  </si>
  <si>
    <t>尹薪</t>
  </si>
  <si>
    <t>5445012302729</t>
  </si>
  <si>
    <t>青燕</t>
  </si>
  <si>
    <t>5445012302911</t>
  </si>
  <si>
    <t>7250101223</t>
  </si>
  <si>
    <t>周珍珍</t>
  </si>
  <si>
    <t>1145012603102</t>
  </si>
  <si>
    <t>胡铧尹</t>
  </si>
  <si>
    <t>1145012602826</t>
  </si>
  <si>
    <t>韦蒨</t>
  </si>
  <si>
    <t>1145012600605</t>
  </si>
  <si>
    <t>7250101224</t>
  </si>
  <si>
    <t>米德升</t>
  </si>
  <si>
    <t>1145012601923</t>
  </si>
  <si>
    <t>邓睿</t>
  </si>
  <si>
    <t>1145012601217</t>
  </si>
  <si>
    <t>黄浣侯</t>
  </si>
  <si>
    <t>1145012601504</t>
  </si>
  <si>
    <t>南宁市壮锦学校</t>
  </si>
  <si>
    <t>7250101225</t>
  </si>
  <si>
    <t>邱爱玥</t>
  </si>
  <si>
    <t>1145012602522</t>
  </si>
  <si>
    <t>蒋之潮</t>
  </si>
  <si>
    <t>1145012602612</t>
  </si>
  <si>
    <t>黄海和</t>
  </si>
  <si>
    <t>1145012600911</t>
  </si>
  <si>
    <t>南宁市江南区富宁小学</t>
  </si>
  <si>
    <t>7250101226</t>
  </si>
  <si>
    <t>班其雄</t>
  </si>
  <si>
    <t>1145012602217</t>
  </si>
  <si>
    <t>黄伟峰</t>
  </si>
  <si>
    <t>1145012601209</t>
  </si>
  <si>
    <t>利建静</t>
  </si>
  <si>
    <t>1145012601420</t>
  </si>
  <si>
    <t>7250101227</t>
  </si>
  <si>
    <t>覃一鸣</t>
  </si>
  <si>
    <t>5445012301303</t>
  </si>
  <si>
    <t>罗琳茜</t>
  </si>
  <si>
    <t>5445012301516</t>
  </si>
  <si>
    <t>王童</t>
  </si>
  <si>
    <t>5445012300419</t>
  </si>
  <si>
    <t>南宁市江南区富乐小学</t>
  </si>
  <si>
    <t>7250101228</t>
  </si>
  <si>
    <t>廖伟英</t>
  </si>
  <si>
    <t>5445012302705</t>
  </si>
  <si>
    <t>陆士明</t>
  </si>
  <si>
    <t>5445012301520</t>
  </si>
  <si>
    <t>刘晨</t>
  </si>
  <si>
    <t>5445012301109</t>
  </si>
  <si>
    <t>南宁市江南区翠湖路小学</t>
  </si>
  <si>
    <t>7250101230</t>
  </si>
  <si>
    <t>农思思</t>
  </si>
  <si>
    <t>5445012300125</t>
  </si>
  <si>
    <t>莫慧冰</t>
  </si>
  <si>
    <t>5445012302208</t>
  </si>
  <si>
    <t>韦姣贤</t>
  </si>
  <si>
    <t>5445012302824</t>
  </si>
  <si>
    <t>7250101231</t>
  </si>
  <si>
    <t>梁宁勋</t>
  </si>
  <si>
    <t>1145012601304</t>
  </si>
  <si>
    <t>卢定高</t>
  </si>
  <si>
    <t>1145012602213</t>
  </si>
  <si>
    <t>卢国全</t>
  </si>
  <si>
    <t>1145012603021</t>
  </si>
  <si>
    <t>南宁市江南区壮锦初级中学</t>
  </si>
  <si>
    <t>7250101232</t>
  </si>
  <si>
    <t>陆婷婷</t>
  </si>
  <si>
    <t>2145014002028</t>
  </si>
  <si>
    <t>陆丹凤</t>
  </si>
  <si>
    <t>2145014002526</t>
  </si>
  <si>
    <t>刘贞圆</t>
  </si>
  <si>
    <t>2145014002813</t>
  </si>
  <si>
    <t>南宁市智兴路初级中学</t>
  </si>
  <si>
    <t>7250101236</t>
  </si>
  <si>
    <t>梁佳玲</t>
  </si>
  <si>
    <t>1145012603401</t>
  </si>
  <si>
    <t>李子阳</t>
  </si>
  <si>
    <t>1145012601530</t>
  </si>
  <si>
    <t>7250101237</t>
  </si>
  <si>
    <t>黄勇</t>
  </si>
  <si>
    <t>1145012702828</t>
  </si>
  <si>
    <t>曾明创</t>
  </si>
  <si>
    <t>1145012701225</t>
  </si>
  <si>
    <t>南宁市江南区延安镇中心学校</t>
  </si>
  <si>
    <t>7250101241</t>
  </si>
  <si>
    <t>李泽托</t>
  </si>
  <si>
    <t>1145012700902</t>
  </si>
  <si>
    <t>南宁市江南区延安镇那齐小学</t>
  </si>
  <si>
    <t>7250101242</t>
  </si>
  <si>
    <t>李正部</t>
  </si>
  <si>
    <t>1145012701207</t>
  </si>
  <si>
    <t>黄伟师</t>
  </si>
  <si>
    <t>1145012700314</t>
  </si>
  <si>
    <t>7250101850</t>
  </si>
  <si>
    <t>全艳芳</t>
  </si>
  <si>
    <t>1145013101712</t>
  </si>
  <si>
    <t>孟茜</t>
  </si>
  <si>
    <t>1145013101007</t>
  </si>
  <si>
    <t>罗玲</t>
  </si>
  <si>
    <t>1145013100313</t>
  </si>
  <si>
    <t>南宁市江南区富德小学</t>
  </si>
  <si>
    <t>7250101851</t>
  </si>
  <si>
    <t>周希</t>
  </si>
  <si>
    <t>1145013100622</t>
  </si>
  <si>
    <t>张艳宏</t>
  </si>
  <si>
    <t>1145013100920</t>
  </si>
  <si>
    <t>陆春瑜</t>
  </si>
  <si>
    <t>1145013101001</t>
  </si>
  <si>
    <t>南宁市尚贤湾小学</t>
  </si>
  <si>
    <t>7250101852</t>
  </si>
  <si>
    <t>唐敏灵</t>
  </si>
  <si>
    <t>1145013100310</t>
  </si>
  <si>
    <t>樊小涛</t>
  </si>
  <si>
    <t>1145013101710</t>
  </si>
  <si>
    <t>李艳红</t>
  </si>
  <si>
    <t>1145013100503</t>
  </si>
  <si>
    <t>弃考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</si>
</sst>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7"/>
  <sheetViews>
    <sheetView tabSelected="1" workbookViewId="0">
      <selection activeCell="Z7" sqref="Z7"/>
    </sheetView>
  </sheetViews>
  <sheetFormatPr defaultColWidth="9" defaultRowHeight="11.25"/>
  <cols>
    <col min="1" max="1" width="3.875" style="2" customWidth="1"/>
    <col min="2" max="2" width="9.375" style="2" customWidth="1"/>
    <col min="3" max="3" width="8.5" style="2" customWidth="1"/>
    <col min="4" max="4" width="9.125" style="2" customWidth="1"/>
    <col min="5" max="5" width="4.75" style="2" customWidth="1"/>
    <col min="6" max="6" width="6.875" style="2" customWidth="1"/>
    <col min="7" max="7" width="11.5" style="2" customWidth="1"/>
    <col min="8" max="8" width="3.25" style="2" customWidth="1"/>
    <col min="9" max="9" width="4.625" style="2" customWidth="1"/>
    <col min="10" max="10" width="6.5" style="2" customWidth="1"/>
    <col min="11" max="11" width="7" style="2" customWidth="1"/>
    <col min="12" max="12" width="6.875" style="2" customWidth="1"/>
    <col min="13" max="13" width="4.625" style="2" customWidth="1"/>
    <col min="14" max="14" width="9.125" style="2" customWidth="1"/>
    <col min="15" max="15" width="4.375" style="2" customWidth="1"/>
    <col min="16" max="16" width="6.625" style="3" customWidth="1"/>
    <col min="17" max="17" width="5.625" style="3" customWidth="1"/>
    <col min="18" max="18" width="4.75" style="2" customWidth="1"/>
    <col min="19" max="19" width="7.125" style="3" customWidth="1"/>
    <col min="20" max="20" width="4.25" style="2" customWidth="1"/>
    <col min="21" max="21" width="4" style="2" customWidth="1"/>
    <col min="22" max="22" width="10" style="2" customWidth="1"/>
    <col min="23" max="16384" width="9" style="2"/>
  </cols>
  <sheetData>
    <row r="1" ht="36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19.5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5"/>
      <c r="M2" s="5"/>
      <c r="N2" s="5"/>
      <c r="O2" s="5"/>
      <c r="P2" s="5"/>
      <c r="Q2" s="12" t="s">
        <v>11</v>
      </c>
      <c r="R2" s="5" t="s">
        <v>12</v>
      </c>
      <c r="S2" s="12" t="s">
        <v>13</v>
      </c>
      <c r="T2" s="5" t="s">
        <v>14</v>
      </c>
      <c r="U2" s="5" t="s">
        <v>15</v>
      </c>
    </row>
    <row r="3" s="1" customFormat="1" ht="45" customHeight="1" spans="1:21">
      <c r="A3" s="5"/>
      <c r="B3" s="5"/>
      <c r="C3" s="5"/>
      <c r="D3" s="5"/>
      <c r="E3" s="6"/>
      <c r="F3" s="5"/>
      <c r="G3" s="5"/>
      <c r="H3" s="5"/>
      <c r="I3" s="5"/>
      <c r="J3" s="5" t="s">
        <v>16</v>
      </c>
      <c r="K3" s="5" t="s">
        <v>17</v>
      </c>
      <c r="L3" s="5" t="s">
        <v>18</v>
      </c>
      <c r="M3" s="5" t="s">
        <v>19</v>
      </c>
      <c r="N3" s="12" t="s">
        <v>20</v>
      </c>
      <c r="O3" s="5" t="s">
        <v>21</v>
      </c>
      <c r="P3" s="12" t="s">
        <v>22</v>
      </c>
      <c r="Q3" s="12"/>
      <c r="R3" s="5"/>
      <c r="S3" s="12"/>
      <c r="T3" s="5"/>
      <c r="U3" s="5"/>
    </row>
    <row r="4" ht="22.5" customHeight="1" spans="1:21">
      <c r="A4" s="7">
        <v>1</v>
      </c>
      <c r="B4" s="8" t="s">
        <v>23</v>
      </c>
      <c r="C4" s="8" t="s">
        <v>24</v>
      </c>
      <c r="D4" s="8" t="s">
        <v>25</v>
      </c>
      <c r="E4" s="8">
        <v>1</v>
      </c>
      <c r="F4" s="8" t="s">
        <v>26</v>
      </c>
      <c r="G4" s="8" t="s">
        <v>27</v>
      </c>
      <c r="H4" s="7" t="s">
        <v>28</v>
      </c>
      <c r="I4" s="7" t="s">
        <v>29</v>
      </c>
      <c r="J4" s="13">
        <v>102.5</v>
      </c>
      <c r="K4" s="13">
        <v>113.5</v>
      </c>
      <c r="L4" s="13">
        <v>216</v>
      </c>
      <c r="M4" s="7">
        <v>3</v>
      </c>
      <c r="N4" s="13">
        <v>219</v>
      </c>
      <c r="O4" s="7">
        <v>1</v>
      </c>
      <c r="P4" s="13">
        <f t="shared" ref="P4:P35" si="0">N4*50%</f>
        <v>109.5</v>
      </c>
      <c r="Q4" s="13">
        <v>75</v>
      </c>
      <c r="R4" s="7">
        <f>SUMPRODUCT(($D$4:$D$167=D4)*($Q$4:$Q$167&gt;Q4))+1</f>
        <v>2</v>
      </c>
      <c r="S4" s="13">
        <f t="shared" ref="S4:S35" si="1">P4+Q4</f>
        <v>184.5</v>
      </c>
      <c r="T4" s="7">
        <f>SUMPRODUCT(($D$4:$D$167=D4)*($S$4:$S$167&gt;S4))+1</f>
        <v>1</v>
      </c>
      <c r="U4" s="7"/>
    </row>
    <row r="5" ht="22.5" customHeight="1" spans="1:21">
      <c r="A5" s="7">
        <v>2</v>
      </c>
      <c r="B5" s="8"/>
      <c r="C5" s="8" t="s">
        <v>24</v>
      </c>
      <c r="D5" s="8" t="s">
        <v>25</v>
      </c>
      <c r="E5" s="8">
        <v>1</v>
      </c>
      <c r="F5" s="8" t="s">
        <v>30</v>
      </c>
      <c r="G5" s="8" t="s">
        <v>31</v>
      </c>
      <c r="H5" s="7" t="s">
        <v>28</v>
      </c>
      <c r="I5" s="7" t="s">
        <v>32</v>
      </c>
      <c r="J5" s="13">
        <v>86.5</v>
      </c>
      <c r="K5" s="13">
        <v>114</v>
      </c>
      <c r="L5" s="13">
        <v>200.5</v>
      </c>
      <c r="M5" s="7">
        <v>0</v>
      </c>
      <c r="N5" s="13">
        <v>200.5</v>
      </c>
      <c r="O5" s="7">
        <v>2</v>
      </c>
      <c r="P5" s="13">
        <f t="shared" si="0"/>
        <v>100.25</v>
      </c>
      <c r="Q5" s="13">
        <v>80.8</v>
      </c>
      <c r="R5" s="7">
        <f>SUMPRODUCT(($D$4:$D$167=D5)*($Q$4:$Q$167&gt;Q5))+1</f>
        <v>1</v>
      </c>
      <c r="S5" s="13">
        <f t="shared" si="1"/>
        <v>181.05</v>
      </c>
      <c r="T5" s="7">
        <f>SUMPRODUCT(($D$4:$D$167=D5)*($S$4:$S$167&gt;S5))+1</f>
        <v>2</v>
      </c>
      <c r="U5" s="7"/>
    </row>
    <row r="6" ht="22.5" customHeight="1" spans="1:21">
      <c r="A6" s="7">
        <v>3</v>
      </c>
      <c r="B6" s="8"/>
      <c r="C6" s="8" t="s">
        <v>24</v>
      </c>
      <c r="D6" s="8" t="s">
        <v>25</v>
      </c>
      <c r="E6" s="8">
        <v>1</v>
      </c>
      <c r="F6" s="8" t="s">
        <v>33</v>
      </c>
      <c r="G6" s="8" t="s">
        <v>34</v>
      </c>
      <c r="H6" s="7" t="s">
        <v>28</v>
      </c>
      <c r="I6" s="7" t="s">
        <v>32</v>
      </c>
      <c r="J6" s="13">
        <v>91</v>
      </c>
      <c r="K6" s="13">
        <v>108.5</v>
      </c>
      <c r="L6" s="13">
        <v>199.5</v>
      </c>
      <c r="M6" s="7">
        <v>0</v>
      </c>
      <c r="N6" s="13">
        <v>199.5</v>
      </c>
      <c r="O6" s="7">
        <v>3</v>
      </c>
      <c r="P6" s="13">
        <f t="shared" si="0"/>
        <v>99.75</v>
      </c>
      <c r="Q6" s="13">
        <v>70.2</v>
      </c>
      <c r="R6" s="7">
        <f>SUMPRODUCT(($D$4:$D$167=D6)*($Q$4:$Q$167&gt;Q6))+1</f>
        <v>3</v>
      </c>
      <c r="S6" s="13">
        <f t="shared" si="1"/>
        <v>169.95</v>
      </c>
      <c r="T6" s="7">
        <f>SUMPRODUCT(($D$4:$D$167=D6)*($S$4:$S$167&gt;S6))+1</f>
        <v>3</v>
      </c>
      <c r="U6" s="7"/>
    </row>
    <row r="7" ht="22.5" customHeight="1" spans="1:21">
      <c r="A7" s="7">
        <v>4</v>
      </c>
      <c r="B7" s="9" t="s">
        <v>23</v>
      </c>
      <c r="C7" s="9" t="s">
        <v>35</v>
      </c>
      <c r="D7" s="9" t="s">
        <v>36</v>
      </c>
      <c r="E7" s="9">
        <v>1</v>
      </c>
      <c r="F7" s="8" t="s">
        <v>37</v>
      </c>
      <c r="G7" s="8" t="s">
        <v>38</v>
      </c>
      <c r="H7" s="7" t="s">
        <v>28</v>
      </c>
      <c r="I7" s="7" t="s">
        <v>29</v>
      </c>
      <c r="J7" s="13">
        <v>85.5</v>
      </c>
      <c r="K7" s="13">
        <v>94</v>
      </c>
      <c r="L7" s="13">
        <v>179.5</v>
      </c>
      <c r="M7" s="7">
        <v>3</v>
      </c>
      <c r="N7" s="13">
        <v>182.5</v>
      </c>
      <c r="O7" s="7">
        <v>1</v>
      </c>
      <c r="P7" s="13">
        <f t="shared" si="0"/>
        <v>91.25</v>
      </c>
      <c r="Q7" s="13">
        <v>77</v>
      </c>
      <c r="R7" s="7">
        <f>SUMPRODUCT(($D$4:$D$167=D7)*($Q$4:$Q$167&gt;Q7))+1</f>
        <v>2</v>
      </c>
      <c r="S7" s="13">
        <f t="shared" si="1"/>
        <v>168.25</v>
      </c>
      <c r="T7" s="7">
        <f>SUMPRODUCT(($D$4:$D$167=D7)*($S$4:$S$167&gt;S7))+1</f>
        <v>1</v>
      </c>
      <c r="U7" s="7"/>
    </row>
    <row r="8" ht="22.5" customHeight="1" spans="1:21">
      <c r="A8" s="7">
        <v>5</v>
      </c>
      <c r="B8" s="10"/>
      <c r="C8" s="10" t="s">
        <v>35</v>
      </c>
      <c r="D8" s="10" t="s">
        <v>36</v>
      </c>
      <c r="E8" s="10">
        <v>1</v>
      </c>
      <c r="F8" s="8" t="s">
        <v>39</v>
      </c>
      <c r="G8" s="8" t="s">
        <v>40</v>
      </c>
      <c r="H8" s="7" t="s">
        <v>28</v>
      </c>
      <c r="I8" s="7" t="s">
        <v>41</v>
      </c>
      <c r="J8" s="13">
        <v>72.5</v>
      </c>
      <c r="K8" s="13">
        <v>90</v>
      </c>
      <c r="L8" s="13">
        <v>162.5</v>
      </c>
      <c r="M8" s="7">
        <v>3</v>
      </c>
      <c r="N8" s="13">
        <v>165.5</v>
      </c>
      <c r="O8" s="7">
        <v>2</v>
      </c>
      <c r="P8" s="13">
        <f t="shared" si="0"/>
        <v>82.75</v>
      </c>
      <c r="Q8" s="13">
        <v>81.4</v>
      </c>
      <c r="R8" s="7">
        <f>SUMPRODUCT(($D$4:$D$167=D8)*($Q$4:$Q$167&gt;Q8))+1</f>
        <v>1</v>
      </c>
      <c r="S8" s="13">
        <f t="shared" si="1"/>
        <v>164.15</v>
      </c>
      <c r="T8" s="7">
        <f>SUMPRODUCT(($D$4:$D$167=D8)*($S$4:$S$167&gt;S8))+1</f>
        <v>2</v>
      </c>
      <c r="U8" s="7"/>
    </row>
    <row r="9" ht="22.5" customHeight="1" spans="1:21">
      <c r="A9" s="7">
        <v>6</v>
      </c>
      <c r="B9" s="11"/>
      <c r="C9" s="11" t="s">
        <v>35</v>
      </c>
      <c r="D9" s="11" t="s">
        <v>36</v>
      </c>
      <c r="E9" s="11">
        <v>1</v>
      </c>
      <c r="F9" s="8" t="s">
        <v>42</v>
      </c>
      <c r="G9" s="8" t="s">
        <v>43</v>
      </c>
      <c r="H9" s="7" t="s">
        <v>44</v>
      </c>
      <c r="I9" s="7" t="s">
        <v>29</v>
      </c>
      <c r="J9" s="13">
        <v>63</v>
      </c>
      <c r="K9" s="13">
        <v>89.5</v>
      </c>
      <c r="L9" s="13">
        <v>152.5</v>
      </c>
      <c r="M9" s="7">
        <v>3</v>
      </c>
      <c r="N9" s="13">
        <v>155.5</v>
      </c>
      <c r="O9" s="7">
        <v>3</v>
      </c>
      <c r="P9" s="13">
        <f t="shared" si="0"/>
        <v>77.75</v>
      </c>
      <c r="Q9" s="13">
        <v>76</v>
      </c>
      <c r="R9" s="7">
        <f>SUMPRODUCT(($D$4:$D$167=D9)*($Q$4:$Q$167&gt;Q9))+1</f>
        <v>3</v>
      </c>
      <c r="S9" s="13">
        <f t="shared" si="1"/>
        <v>153.75</v>
      </c>
      <c r="T9" s="7">
        <f>SUMPRODUCT(($D$4:$D$167=D9)*($S$4:$S$167&gt;S9))+1</f>
        <v>3</v>
      </c>
      <c r="U9" s="7"/>
    </row>
    <row r="10" ht="22.5" customHeight="1" spans="1:21">
      <c r="A10" s="7">
        <v>7</v>
      </c>
      <c r="B10" s="9" t="s">
        <v>45</v>
      </c>
      <c r="C10" s="9" t="s">
        <v>46</v>
      </c>
      <c r="D10" s="9" t="s">
        <v>47</v>
      </c>
      <c r="E10" s="9">
        <v>1</v>
      </c>
      <c r="F10" s="8" t="s">
        <v>48</v>
      </c>
      <c r="G10" s="8" t="s">
        <v>49</v>
      </c>
      <c r="H10" s="7" t="s">
        <v>28</v>
      </c>
      <c r="I10" s="7" t="s">
        <v>29</v>
      </c>
      <c r="J10" s="13">
        <v>62</v>
      </c>
      <c r="K10" s="13">
        <v>78</v>
      </c>
      <c r="L10" s="13">
        <v>140</v>
      </c>
      <c r="M10" s="7">
        <v>3</v>
      </c>
      <c r="N10" s="13">
        <v>143</v>
      </c>
      <c r="O10" s="7">
        <v>1</v>
      </c>
      <c r="P10" s="13">
        <f t="shared" si="0"/>
        <v>71.5</v>
      </c>
      <c r="Q10" s="13">
        <v>75.4</v>
      </c>
      <c r="R10" s="7">
        <f>SUMPRODUCT(($D$4:$D$167=D10)*($Q$4:$Q$167&gt;Q10))+1</f>
        <v>1</v>
      </c>
      <c r="S10" s="13">
        <f t="shared" si="1"/>
        <v>146.9</v>
      </c>
      <c r="T10" s="7">
        <f>SUMPRODUCT(($D$4:$D$167=D10)*($S$4:$S$167&gt;S10))+1</f>
        <v>1</v>
      </c>
      <c r="U10" s="7"/>
    </row>
    <row r="11" ht="22.5" customHeight="1" spans="1:21">
      <c r="A11" s="7">
        <v>8</v>
      </c>
      <c r="B11" s="11"/>
      <c r="C11" s="11" t="s">
        <v>46</v>
      </c>
      <c r="D11" s="11" t="s">
        <v>47</v>
      </c>
      <c r="E11" s="11">
        <v>1</v>
      </c>
      <c r="F11" s="8" t="s">
        <v>50</v>
      </c>
      <c r="G11" s="8" t="s">
        <v>51</v>
      </c>
      <c r="H11" s="7" t="s">
        <v>28</v>
      </c>
      <c r="I11" s="7" t="s">
        <v>29</v>
      </c>
      <c r="J11" s="13">
        <v>56</v>
      </c>
      <c r="K11" s="13">
        <v>55.5</v>
      </c>
      <c r="L11" s="13">
        <v>111.5</v>
      </c>
      <c r="M11" s="7">
        <v>3</v>
      </c>
      <c r="N11" s="13">
        <v>114.5</v>
      </c>
      <c r="O11" s="7">
        <v>2</v>
      </c>
      <c r="P11" s="13">
        <f t="shared" si="0"/>
        <v>57.25</v>
      </c>
      <c r="Q11" s="13">
        <v>65.8</v>
      </c>
      <c r="R11" s="7">
        <f>SUMPRODUCT(($D$4:$D$167=D11)*($Q$4:$Q$167&gt;Q11))+1</f>
        <v>2</v>
      </c>
      <c r="S11" s="13">
        <f t="shared" si="1"/>
        <v>123.05</v>
      </c>
      <c r="T11" s="7">
        <f>SUMPRODUCT(($D$4:$D$167=D11)*($S$4:$S$167&gt;S11))+1</f>
        <v>2</v>
      </c>
      <c r="U11" s="7"/>
    </row>
    <row r="12" ht="22.5" customHeight="1" spans="1:21">
      <c r="A12" s="7">
        <v>9</v>
      </c>
      <c r="B12" s="9" t="s">
        <v>52</v>
      </c>
      <c r="C12" s="9" t="s">
        <v>53</v>
      </c>
      <c r="D12" s="9" t="s">
        <v>54</v>
      </c>
      <c r="E12" s="9">
        <v>1</v>
      </c>
      <c r="F12" s="8" t="s">
        <v>55</v>
      </c>
      <c r="G12" s="8" t="s">
        <v>56</v>
      </c>
      <c r="H12" s="7" t="s">
        <v>28</v>
      </c>
      <c r="I12" s="7" t="s">
        <v>29</v>
      </c>
      <c r="J12" s="13">
        <v>86.5</v>
      </c>
      <c r="K12" s="13">
        <v>111.5</v>
      </c>
      <c r="L12" s="13">
        <v>198</v>
      </c>
      <c r="M12" s="7">
        <v>3</v>
      </c>
      <c r="N12" s="13">
        <v>201</v>
      </c>
      <c r="O12" s="7">
        <v>1</v>
      </c>
      <c r="P12" s="13">
        <f t="shared" si="0"/>
        <v>100.5</v>
      </c>
      <c r="Q12" s="13">
        <v>82.2</v>
      </c>
      <c r="R12" s="7">
        <f>SUMPRODUCT(($D$4:$D$167=D12)*($Q$4:$Q$167&gt;Q12))+1</f>
        <v>1</v>
      </c>
      <c r="S12" s="13">
        <f t="shared" si="1"/>
        <v>182.7</v>
      </c>
      <c r="T12" s="7">
        <f>SUMPRODUCT(($D$4:$D$167=D12)*($S$4:$S$167&gt;S12))+1</f>
        <v>1</v>
      </c>
      <c r="U12" s="7"/>
    </row>
    <row r="13" ht="22.5" customHeight="1" spans="1:21">
      <c r="A13" s="7">
        <v>10</v>
      </c>
      <c r="B13" s="10"/>
      <c r="C13" s="10" t="s">
        <v>53</v>
      </c>
      <c r="D13" s="10" t="s">
        <v>54</v>
      </c>
      <c r="E13" s="10">
        <v>1</v>
      </c>
      <c r="F13" s="8" t="s">
        <v>57</v>
      </c>
      <c r="G13" s="8" t="s">
        <v>58</v>
      </c>
      <c r="H13" s="7" t="s">
        <v>44</v>
      </c>
      <c r="I13" s="7" t="s">
        <v>32</v>
      </c>
      <c r="J13" s="13">
        <v>83</v>
      </c>
      <c r="K13" s="13">
        <v>111</v>
      </c>
      <c r="L13" s="13">
        <v>194</v>
      </c>
      <c r="M13" s="7">
        <v>0</v>
      </c>
      <c r="N13" s="13">
        <v>194</v>
      </c>
      <c r="O13" s="7">
        <v>2</v>
      </c>
      <c r="P13" s="13">
        <f t="shared" si="0"/>
        <v>97</v>
      </c>
      <c r="Q13" s="13">
        <v>72.2</v>
      </c>
      <c r="R13" s="7">
        <f>SUMPRODUCT(($D$4:$D$167=D13)*($Q$4:$Q$167&gt;Q13))+1</f>
        <v>3</v>
      </c>
      <c r="S13" s="13">
        <f t="shared" si="1"/>
        <v>169.2</v>
      </c>
      <c r="T13" s="7">
        <f>SUMPRODUCT(($D$4:$D$167=D13)*($S$4:$S$167&gt;S13))+1</f>
        <v>2</v>
      </c>
      <c r="U13" s="7"/>
    </row>
    <row r="14" ht="22.5" customHeight="1" spans="1:21">
      <c r="A14" s="7">
        <v>11</v>
      </c>
      <c r="B14" s="11"/>
      <c r="C14" s="11" t="s">
        <v>53</v>
      </c>
      <c r="D14" s="11" t="s">
        <v>54</v>
      </c>
      <c r="E14" s="11">
        <v>1</v>
      </c>
      <c r="F14" s="8" t="s">
        <v>59</v>
      </c>
      <c r="G14" s="8" t="s">
        <v>60</v>
      </c>
      <c r="H14" s="7" t="s">
        <v>28</v>
      </c>
      <c r="I14" s="7" t="s">
        <v>29</v>
      </c>
      <c r="J14" s="13">
        <v>77</v>
      </c>
      <c r="K14" s="13">
        <v>103</v>
      </c>
      <c r="L14" s="13">
        <v>180</v>
      </c>
      <c r="M14" s="7">
        <v>3</v>
      </c>
      <c r="N14" s="13">
        <v>183</v>
      </c>
      <c r="O14" s="7">
        <v>3</v>
      </c>
      <c r="P14" s="13">
        <f t="shared" si="0"/>
        <v>91.5</v>
      </c>
      <c r="Q14" s="13">
        <v>76</v>
      </c>
      <c r="R14" s="7">
        <f>SUMPRODUCT(($D$4:$D$167=D14)*($Q$4:$Q$167&gt;Q14))+1</f>
        <v>2</v>
      </c>
      <c r="S14" s="13">
        <f t="shared" si="1"/>
        <v>167.5</v>
      </c>
      <c r="T14" s="7">
        <f>SUMPRODUCT(($D$4:$D$167=D14)*($S$4:$S$167&gt;S14))+1</f>
        <v>3</v>
      </c>
      <c r="U14" s="7"/>
    </row>
    <row r="15" ht="22.5" customHeight="1" spans="1:21">
      <c r="A15" s="7">
        <v>12</v>
      </c>
      <c r="B15" s="9" t="s">
        <v>61</v>
      </c>
      <c r="C15" s="9" t="s">
        <v>62</v>
      </c>
      <c r="D15" s="9" t="s">
        <v>63</v>
      </c>
      <c r="E15" s="9">
        <v>1</v>
      </c>
      <c r="F15" s="8" t="s">
        <v>64</v>
      </c>
      <c r="G15" s="8" t="s">
        <v>65</v>
      </c>
      <c r="H15" s="7" t="s">
        <v>44</v>
      </c>
      <c r="I15" s="7" t="s">
        <v>32</v>
      </c>
      <c r="J15" s="13">
        <v>67.5</v>
      </c>
      <c r="K15" s="13">
        <v>105</v>
      </c>
      <c r="L15" s="13">
        <v>172.5</v>
      </c>
      <c r="M15" s="7">
        <v>0</v>
      </c>
      <c r="N15" s="13">
        <v>172.5</v>
      </c>
      <c r="O15" s="7">
        <v>1</v>
      </c>
      <c r="P15" s="13">
        <f t="shared" si="0"/>
        <v>86.25</v>
      </c>
      <c r="Q15" s="13">
        <v>78.8</v>
      </c>
      <c r="R15" s="7">
        <f>SUMPRODUCT(($D$4:$D$167=D15)*($Q$4:$Q$167&gt;Q15))+1</f>
        <v>1</v>
      </c>
      <c r="S15" s="13">
        <f t="shared" si="1"/>
        <v>165.05</v>
      </c>
      <c r="T15" s="7">
        <f>SUMPRODUCT(($D$4:$D$167=D15)*($S$4:$S$167&gt;S15))+1</f>
        <v>1</v>
      </c>
      <c r="U15" s="7"/>
    </row>
    <row r="16" ht="22.5" customHeight="1" spans="1:21">
      <c r="A16" s="7">
        <v>13</v>
      </c>
      <c r="B16" s="10" t="s">
        <v>61</v>
      </c>
      <c r="C16" s="10" t="s">
        <v>62</v>
      </c>
      <c r="D16" s="10" t="s">
        <v>63</v>
      </c>
      <c r="E16" s="10">
        <v>1</v>
      </c>
      <c r="F16" s="8" t="s">
        <v>66</v>
      </c>
      <c r="G16" s="8" t="s">
        <v>67</v>
      </c>
      <c r="H16" s="7" t="s">
        <v>28</v>
      </c>
      <c r="I16" s="7" t="s">
        <v>32</v>
      </c>
      <c r="J16" s="13">
        <v>80.5</v>
      </c>
      <c r="K16" s="13">
        <v>87.5</v>
      </c>
      <c r="L16" s="13">
        <v>168</v>
      </c>
      <c r="M16" s="7">
        <v>0</v>
      </c>
      <c r="N16" s="13">
        <v>168</v>
      </c>
      <c r="O16" s="7">
        <v>3</v>
      </c>
      <c r="P16" s="13">
        <f t="shared" si="0"/>
        <v>84</v>
      </c>
      <c r="Q16" s="13">
        <v>69.4</v>
      </c>
      <c r="R16" s="7">
        <f>SUMPRODUCT(($D$4:$D$167=D16)*($Q$4:$Q$167&gt;Q16))+1</f>
        <v>2</v>
      </c>
      <c r="S16" s="13">
        <f t="shared" si="1"/>
        <v>153.4</v>
      </c>
      <c r="T16" s="7">
        <f>SUMPRODUCT(($D$4:$D$167=D16)*($S$4:$S$167&gt;S16))+1</f>
        <v>2</v>
      </c>
      <c r="U16" s="7"/>
    </row>
    <row r="17" ht="22.5" customHeight="1" spans="1:21">
      <c r="A17" s="7">
        <v>14</v>
      </c>
      <c r="B17" s="11" t="s">
        <v>61</v>
      </c>
      <c r="C17" s="11" t="s">
        <v>62</v>
      </c>
      <c r="D17" s="11" t="s">
        <v>63</v>
      </c>
      <c r="E17" s="11">
        <v>1</v>
      </c>
      <c r="F17" s="8" t="s">
        <v>68</v>
      </c>
      <c r="G17" s="8" t="s">
        <v>69</v>
      </c>
      <c r="H17" s="7" t="s">
        <v>28</v>
      </c>
      <c r="I17" s="7" t="s">
        <v>29</v>
      </c>
      <c r="J17" s="13">
        <v>74</v>
      </c>
      <c r="K17" s="13">
        <v>92</v>
      </c>
      <c r="L17" s="13">
        <v>166</v>
      </c>
      <c r="M17" s="7">
        <v>3</v>
      </c>
      <c r="N17" s="13">
        <v>169</v>
      </c>
      <c r="O17" s="7">
        <v>2</v>
      </c>
      <c r="P17" s="13">
        <f t="shared" si="0"/>
        <v>84.5</v>
      </c>
      <c r="Q17" s="13">
        <v>68.8</v>
      </c>
      <c r="R17" s="7">
        <f>SUMPRODUCT(($D$4:$D$167=D17)*($Q$4:$Q$167&gt;Q17))+1</f>
        <v>3</v>
      </c>
      <c r="S17" s="13">
        <f t="shared" si="1"/>
        <v>153.3</v>
      </c>
      <c r="T17" s="7">
        <f>SUMPRODUCT(($D$4:$D$167=D17)*($S$4:$S$167&gt;S17))+1</f>
        <v>3</v>
      </c>
      <c r="U17" s="7"/>
    </row>
    <row r="18" ht="22.5" customHeight="1" spans="1:21">
      <c r="A18" s="7">
        <v>15</v>
      </c>
      <c r="B18" s="9" t="s">
        <v>70</v>
      </c>
      <c r="C18" s="9" t="s">
        <v>71</v>
      </c>
      <c r="D18" s="9" t="s">
        <v>72</v>
      </c>
      <c r="E18" s="9">
        <v>1</v>
      </c>
      <c r="F18" s="8" t="s">
        <v>73</v>
      </c>
      <c r="G18" s="8" t="s">
        <v>74</v>
      </c>
      <c r="H18" s="7" t="s">
        <v>44</v>
      </c>
      <c r="I18" s="7" t="s">
        <v>32</v>
      </c>
      <c r="J18" s="13">
        <v>67.5</v>
      </c>
      <c r="K18" s="13">
        <v>69</v>
      </c>
      <c r="L18" s="13">
        <v>136.5</v>
      </c>
      <c r="M18" s="7">
        <v>0</v>
      </c>
      <c r="N18" s="13">
        <v>136.5</v>
      </c>
      <c r="O18" s="7">
        <v>2</v>
      </c>
      <c r="P18" s="13">
        <f t="shared" si="0"/>
        <v>68.25</v>
      </c>
      <c r="Q18" s="13">
        <v>75</v>
      </c>
      <c r="R18" s="7">
        <f>SUMPRODUCT(($D$4:$D$167=D18)*($Q$4:$Q$167&gt;Q18))+1</f>
        <v>1</v>
      </c>
      <c r="S18" s="13">
        <f t="shared" si="1"/>
        <v>143.25</v>
      </c>
      <c r="T18" s="7">
        <f>SUMPRODUCT(($D$4:$D$167=D18)*($S$4:$S$167&gt;S18))+1</f>
        <v>1</v>
      </c>
      <c r="U18" s="7"/>
    </row>
    <row r="19" ht="22.5" customHeight="1" spans="1:21">
      <c r="A19" s="7">
        <v>16</v>
      </c>
      <c r="B19" s="10" t="s">
        <v>70</v>
      </c>
      <c r="C19" s="10" t="s">
        <v>71</v>
      </c>
      <c r="D19" s="10" t="s">
        <v>72</v>
      </c>
      <c r="E19" s="10">
        <v>1</v>
      </c>
      <c r="F19" s="8" t="s">
        <v>75</v>
      </c>
      <c r="G19" s="8" t="s">
        <v>76</v>
      </c>
      <c r="H19" s="7" t="s">
        <v>44</v>
      </c>
      <c r="I19" s="7" t="s">
        <v>32</v>
      </c>
      <c r="J19" s="13">
        <v>60.5</v>
      </c>
      <c r="K19" s="13">
        <v>85</v>
      </c>
      <c r="L19" s="13">
        <v>145.5</v>
      </c>
      <c r="M19" s="7">
        <v>0</v>
      </c>
      <c r="N19" s="13">
        <v>145.5</v>
      </c>
      <c r="O19" s="7">
        <v>1</v>
      </c>
      <c r="P19" s="13">
        <f t="shared" si="0"/>
        <v>72.75</v>
      </c>
      <c r="Q19" s="13">
        <v>69.6</v>
      </c>
      <c r="R19" s="7">
        <f>SUMPRODUCT(($D$4:$D$167=D19)*($Q$4:$Q$167&gt;Q19))+1</f>
        <v>2</v>
      </c>
      <c r="S19" s="13">
        <f t="shared" si="1"/>
        <v>142.35</v>
      </c>
      <c r="T19" s="7">
        <f>SUMPRODUCT(($D$4:$D$167=D19)*($S$4:$S$167&gt;S19))+1</f>
        <v>2</v>
      </c>
      <c r="U19" s="7"/>
    </row>
    <row r="20" ht="22.5" customHeight="1" spans="1:21">
      <c r="A20" s="7">
        <v>17</v>
      </c>
      <c r="B20" s="11" t="s">
        <v>70</v>
      </c>
      <c r="C20" s="11" t="s">
        <v>71</v>
      </c>
      <c r="D20" s="11" t="s">
        <v>72</v>
      </c>
      <c r="E20" s="11">
        <v>1</v>
      </c>
      <c r="F20" s="8" t="s">
        <v>77</v>
      </c>
      <c r="G20" s="8" t="s">
        <v>78</v>
      </c>
      <c r="H20" s="7" t="s">
        <v>44</v>
      </c>
      <c r="I20" s="7" t="s">
        <v>32</v>
      </c>
      <c r="J20" s="13">
        <v>54.5</v>
      </c>
      <c r="K20" s="13">
        <v>59.5</v>
      </c>
      <c r="L20" s="13">
        <v>114</v>
      </c>
      <c r="M20" s="7">
        <v>0</v>
      </c>
      <c r="N20" s="13">
        <v>114</v>
      </c>
      <c r="O20" s="7">
        <v>3</v>
      </c>
      <c r="P20" s="13">
        <f t="shared" si="0"/>
        <v>57</v>
      </c>
      <c r="Q20" s="13">
        <v>67</v>
      </c>
      <c r="R20" s="7">
        <f>SUMPRODUCT(($D$4:$D$167=D20)*($Q$4:$Q$167&gt;Q20))+1</f>
        <v>3</v>
      </c>
      <c r="S20" s="13">
        <f t="shared" si="1"/>
        <v>124</v>
      </c>
      <c r="T20" s="7">
        <f>SUMPRODUCT(($D$4:$D$167=D20)*($S$4:$S$167&gt;S20))+1</f>
        <v>3</v>
      </c>
      <c r="U20" s="7"/>
    </row>
    <row r="21" ht="22.5" customHeight="1" spans="1:21">
      <c r="A21" s="7">
        <v>18</v>
      </c>
      <c r="B21" s="9" t="s">
        <v>79</v>
      </c>
      <c r="C21" s="9" t="s">
        <v>80</v>
      </c>
      <c r="D21" s="9" t="s">
        <v>81</v>
      </c>
      <c r="E21" s="9">
        <v>1</v>
      </c>
      <c r="F21" s="8" t="s">
        <v>82</v>
      </c>
      <c r="G21" s="8" t="s">
        <v>83</v>
      </c>
      <c r="H21" s="7" t="s">
        <v>44</v>
      </c>
      <c r="I21" s="7" t="s">
        <v>29</v>
      </c>
      <c r="J21" s="13">
        <v>59</v>
      </c>
      <c r="K21" s="13">
        <v>79</v>
      </c>
      <c r="L21" s="13">
        <v>138</v>
      </c>
      <c r="M21" s="7">
        <v>3</v>
      </c>
      <c r="N21" s="13">
        <v>141</v>
      </c>
      <c r="O21" s="7">
        <v>1</v>
      </c>
      <c r="P21" s="13">
        <f t="shared" si="0"/>
        <v>70.5</v>
      </c>
      <c r="Q21" s="13">
        <v>70.6</v>
      </c>
      <c r="R21" s="7">
        <f>SUMPRODUCT(($D$4:$D$167=D21)*($Q$4:$Q$167&gt;Q21))+1</f>
        <v>1</v>
      </c>
      <c r="S21" s="13">
        <f t="shared" si="1"/>
        <v>141.1</v>
      </c>
      <c r="T21" s="7">
        <f>SUMPRODUCT(($D$4:$D$167=D21)*($S$4:$S$167&gt;S21))+1</f>
        <v>1</v>
      </c>
      <c r="U21" s="7"/>
    </row>
    <row r="22" ht="22.5" customHeight="1" spans="1:21">
      <c r="A22" s="7">
        <v>19</v>
      </c>
      <c r="B22" s="10" t="s">
        <v>79</v>
      </c>
      <c r="C22" s="10" t="s">
        <v>80</v>
      </c>
      <c r="D22" s="10" t="s">
        <v>81</v>
      </c>
      <c r="E22" s="10">
        <v>1</v>
      </c>
      <c r="F22" s="8" t="s">
        <v>84</v>
      </c>
      <c r="G22" s="8" t="s">
        <v>85</v>
      </c>
      <c r="H22" s="7" t="s">
        <v>28</v>
      </c>
      <c r="I22" s="7" t="s">
        <v>32</v>
      </c>
      <c r="J22" s="13">
        <v>61.5</v>
      </c>
      <c r="K22" s="13">
        <v>68.5</v>
      </c>
      <c r="L22" s="13">
        <v>130</v>
      </c>
      <c r="M22" s="7">
        <v>0</v>
      </c>
      <c r="N22" s="13">
        <v>130</v>
      </c>
      <c r="O22" s="7">
        <v>2</v>
      </c>
      <c r="P22" s="13">
        <f t="shared" si="0"/>
        <v>65</v>
      </c>
      <c r="Q22" s="13">
        <v>65.4</v>
      </c>
      <c r="R22" s="7">
        <f>SUMPRODUCT(($D$4:$D$167=D22)*($Q$4:$Q$167&gt;Q22))+1</f>
        <v>2</v>
      </c>
      <c r="S22" s="13">
        <f t="shared" si="1"/>
        <v>130.4</v>
      </c>
      <c r="T22" s="7">
        <f>SUMPRODUCT(($D$4:$D$167=D22)*($S$4:$S$167&gt;S22))+1</f>
        <v>2</v>
      </c>
      <c r="U22" s="7"/>
    </row>
    <row r="23" ht="22.5" customHeight="1" spans="1:21">
      <c r="A23" s="7">
        <v>20</v>
      </c>
      <c r="B23" s="11" t="s">
        <v>79</v>
      </c>
      <c r="C23" s="11" t="s">
        <v>80</v>
      </c>
      <c r="D23" s="11" t="s">
        <v>81</v>
      </c>
      <c r="E23" s="11">
        <v>1</v>
      </c>
      <c r="F23" s="8" t="s">
        <v>86</v>
      </c>
      <c r="G23" s="8" t="s">
        <v>87</v>
      </c>
      <c r="H23" s="7" t="s">
        <v>28</v>
      </c>
      <c r="I23" s="7" t="s">
        <v>32</v>
      </c>
      <c r="J23" s="13">
        <v>44.5</v>
      </c>
      <c r="K23" s="13">
        <v>68.5</v>
      </c>
      <c r="L23" s="13">
        <v>113</v>
      </c>
      <c r="M23" s="7">
        <v>0</v>
      </c>
      <c r="N23" s="13">
        <v>113</v>
      </c>
      <c r="O23" s="7">
        <v>3</v>
      </c>
      <c r="P23" s="13">
        <f t="shared" si="0"/>
        <v>56.5</v>
      </c>
      <c r="Q23" s="13">
        <v>64.4</v>
      </c>
      <c r="R23" s="7">
        <f>SUMPRODUCT(($D$4:$D$167=D23)*($Q$4:$Q$167&gt;Q23))+1</f>
        <v>3</v>
      </c>
      <c r="S23" s="13">
        <f t="shared" si="1"/>
        <v>120.9</v>
      </c>
      <c r="T23" s="7">
        <f>SUMPRODUCT(($D$4:$D$167=D23)*($S$4:$S$167&gt;S23))+1</f>
        <v>3</v>
      </c>
      <c r="U23" s="7"/>
    </row>
    <row r="24" ht="22.5" customHeight="1" spans="1:21">
      <c r="A24" s="7">
        <v>21</v>
      </c>
      <c r="B24" s="9" t="s">
        <v>88</v>
      </c>
      <c r="C24" s="9" t="s">
        <v>89</v>
      </c>
      <c r="D24" s="9" t="s">
        <v>90</v>
      </c>
      <c r="E24" s="9">
        <v>1</v>
      </c>
      <c r="F24" s="8" t="s">
        <v>91</v>
      </c>
      <c r="G24" s="8" t="s">
        <v>92</v>
      </c>
      <c r="H24" s="7" t="s">
        <v>44</v>
      </c>
      <c r="I24" s="7" t="s">
        <v>32</v>
      </c>
      <c r="J24" s="13">
        <v>93</v>
      </c>
      <c r="K24" s="13">
        <v>111</v>
      </c>
      <c r="L24" s="13">
        <v>204</v>
      </c>
      <c r="M24" s="7">
        <v>0</v>
      </c>
      <c r="N24" s="13">
        <v>204</v>
      </c>
      <c r="O24" s="7">
        <v>1</v>
      </c>
      <c r="P24" s="13">
        <f t="shared" si="0"/>
        <v>102</v>
      </c>
      <c r="Q24" s="13">
        <v>81</v>
      </c>
      <c r="R24" s="7">
        <f>SUMPRODUCT(($D$4:$D$167=D24)*($Q$4:$Q$167&gt;Q24))+1</f>
        <v>1</v>
      </c>
      <c r="S24" s="13">
        <f t="shared" si="1"/>
        <v>183</v>
      </c>
      <c r="T24" s="7">
        <f>SUMPRODUCT(($D$4:$D$167=D24)*($S$4:$S$167&gt;S24))+1</f>
        <v>1</v>
      </c>
      <c r="U24" s="7"/>
    </row>
    <row r="25" ht="22.5" customHeight="1" spans="1:21">
      <c r="A25" s="7">
        <v>22</v>
      </c>
      <c r="B25" s="10" t="s">
        <v>88</v>
      </c>
      <c r="C25" s="10" t="s">
        <v>89</v>
      </c>
      <c r="D25" s="10" t="s">
        <v>90</v>
      </c>
      <c r="E25" s="10">
        <v>1</v>
      </c>
      <c r="F25" s="8" t="s">
        <v>93</v>
      </c>
      <c r="G25" s="8" t="s">
        <v>94</v>
      </c>
      <c r="H25" s="7" t="s">
        <v>28</v>
      </c>
      <c r="I25" s="7" t="s">
        <v>29</v>
      </c>
      <c r="J25" s="13">
        <v>87</v>
      </c>
      <c r="K25" s="13">
        <v>106</v>
      </c>
      <c r="L25" s="13">
        <v>193</v>
      </c>
      <c r="M25" s="7">
        <v>3</v>
      </c>
      <c r="N25" s="13">
        <v>196</v>
      </c>
      <c r="O25" s="7">
        <v>2</v>
      </c>
      <c r="P25" s="13">
        <f t="shared" si="0"/>
        <v>98</v>
      </c>
      <c r="Q25" s="13">
        <v>79.8</v>
      </c>
      <c r="R25" s="7">
        <f>SUMPRODUCT(($D$4:$D$167=D25)*($Q$4:$Q$167&gt;Q25))+1</f>
        <v>2</v>
      </c>
      <c r="S25" s="13">
        <f t="shared" si="1"/>
        <v>177.8</v>
      </c>
      <c r="T25" s="7">
        <f>SUMPRODUCT(($D$4:$D$167=D25)*($S$4:$S$167&gt;S25))+1</f>
        <v>2</v>
      </c>
      <c r="U25" s="7"/>
    </row>
    <row r="26" ht="22.5" customHeight="1" spans="1:21">
      <c r="A26" s="7">
        <v>23</v>
      </c>
      <c r="B26" s="11" t="s">
        <v>88</v>
      </c>
      <c r="C26" s="11" t="s">
        <v>89</v>
      </c>
      <c r="D26" s="11" t="s">
        <v>90</v>
      </c>
      <c r="E26" s="11">
        <v>1</v>
      </c>
      <c r="F26" s="8" t="s">
        <v>95</v>
      </c>
      <c r="G26" s="8" t="s">
        <v>96</v>
      </c>
      <c r="H26" s="7" t="s">
        <v>44</v>
      </c>
      <c r="I26" s="7" t="s">
        <v>29</v>
      </c>
      <c r="J26" s="13">
        <v>85.5</v>
      </c>
      <c r="K26" s="13">
        <v>87</v>
      </c>
      <c r="L26" s="13">
        <v>172.5</v>
      </c>
      <c r="M26" s="7">
        <v>3</v>
      </c>
      <c r="N26" s="13">
        <v>175.5</v>
      </c>
      <c r="O26" s="7">
        <v>3</v>
      </c>
      <c r="P26" s="13">
        <f t="shared" si="0"/>
        <v>87.75</v>
      </c>
      <c r="Q26" s="13">
        <v>0</v>
      </c>
      <c r="R26" s="7">
        <f>SUMPRODUCT(($D$4:$D$167=D26)*($Q$4:$Q$167&gt;Q26))+1</f>
        <v>3</v>
      </c>
      <c r="S26" s="13">
        <f t="shared" si="1"/>
        <v>87.75</v>
      </c>
      <c r="T26" s="7">
        <f>SUMPRODUCT(($D$4:$D$167=D26)*($S$4:$S$167&gt;S26))+1</f>
        <v>3</v>
      </c>
      <c r="U26" s="7" t="s">
        <v>97</v>
      </c>
    </row>
    <row r="27" ht="22.5" customHeight="1" spans="1:21">
      <c r="A27" s="7">
        <v>24</v>
      </c>
      <c r="B27" s="9" t="s">
        <v>98</v>
      </c>
      <c r="C27" s="9" t="s">
        <v>99</v>
      </c>
      <c r="D27" s="9" t="s">
        <v>100</v>
      </c>
      <c r="E27" s="9">
        <v>1</v>
      </c>
      <c r="F27" s="8" t="s">
        <v>101</v>
      </c>
      <c r="G27" s="8" t="s">
        <v>102</v>
      </c>
      <c r="H27" s="7" t="s">
        <v>28</v>
      </c>
      <c r="I27" s="7" t="s">
        <v>32</v>
      </c>
      <c r="J27" s="13">
        <v>76.5</v>
      </c>
      <c r="K27" s="13">
        <v>88</v>
      </c>
      <c r="L27" s="13">
        <v>164.5</v>
      </c>
      <c r="M27" s="7">
        <v>0</v>
      </c>
      <c r="N27" s="13">
        <v>164.5</v>
      </c>
      <c r="O27" s="7">
        <v>1</v>
      </c>
      <c r="P27" s="13">
        <f t="shared" si="0"/>
        <v>82.25</v>
      </c>
      <c r="Q27" s="13">
        <v>77.2</v>
      </c>
      <c r="R27" s="7">
        <f>SUMPRODUCT(($D$4:$D$167=D27)*($Q$4:$Q$167&gt;Q27))+1</f>
        <v>1</v>
      </c>
      <c r="S27" s="13">
        <f t="shared" si="1"/>
        <v>159.45</v>
      </c>
      <c r="T27" s="7">
        <f>SUMPRODUCT(($D$4:$D$167=D27)*($S$4:$S$167&gt;S27))+1</f>
        <v>1</v>
      </c>
      <c r="U27" s="7"/>
    </row>
    <row r="28" ht="22.5" customHeight="1" spans="1:21">
      <c r="A28" s="7">
        <v>25</v>
      </c>
      <c r="B28" s="10" t="s">
        <v>98</v>
      </c>
      <c r="C28" s="10" t="s">
        <v>99</v>
      </c>
      <c r="D28" s="10" t="s">
        <v>100</v>
      </c>
      <c r="E28" s="10">
        <v>1</v>
      </c>
      <c r="F28" s="8" t="s">
        <v>103</v>
      </c>
      <c r="G28" s="8" t="s">
        <v>104</v>
      </c>
      <c r="H28" s="7" t="s">
        <v>28</v>
      </c>
      <c r="I28" s="7" t="s">
        <v>29</v>
      </c>
      <c r="J28" s="13">
        <v>69.5</v>
      </c>
      <c r="K28" s="13">
        <v>83.5</v>
      </c>
      <c r="L28" s="13">
        <v>153</v>
      </c>
      <c r="M28" s="7">
        <v>3</v>
      </c>
      <c r="N28" s="13">
        <v>156</v>
      </c>
      <c r="O28" s="7">
        <v>3</v>
      </c>
      <c r="P28" s="13">
        <f t="shared" si="0"/>
        <v>78</v>
      </c>
      <c r="Q28" s="13">
        <v>72.6</v>
      </c>
      <c r="R28" s="7">
        <f>SUMPRODUCT(($D$4:$D$167=D28)*($Q$4:$Q$167&gt;Q28))+1</f>
        <v>2</v>
      </c>
      <c r="S28" s="13">
        <f t="shared" si="1"/>
        <v>150.6</v>
      </c>
      <c r="T28" s="7">
        <f>SUMPRODUCT(($D$4:$D$167=D28)*($S$4:$S$167&gt;S28))+1</f>
        <v>2</v>
      </c>
      <c r="U28" s="7"/>
    </row>
    <row r="29" ht="22.5" customHeight="1" spans="1:21">
      <c r="A29" s="7">
        <v>26</v>
      </c>
      <c r="B29" s="11" t="s">
        <v>98</v>
      </c>
      <c r="C29" s="11" t="s">
        <v>99</v>
      </c>
      <c r="D29" s="11" t="s">
        <v>100</v>
      </c>
      <c r="E29" s="11">
        <v>1</v>
      </c>
      <c r="F29" s="8" t="s">
        <v>105</v>
      </c>
      <c r="G29" s="8" t="s">
        <v>106</v>
      </c>
      <c r="H29" s="7" t="s">
        <v>28</v>
      </c>
      <c r="I29" s="7" t="s">
        <v>32</v>
      </c>
      <c r="J29" s="13">
        <v>68</v>
      </c>
      <c r="K29" s="13">
        <v>89</v>
      </c>
      <c r="L29" s="13">
        <v>157</v>
      </c>
      <c r="M29" s="7">
        <v>0</v>
      </c>
      <c r="N29" s="13">
        <v>157</v>
      </c>
      <c r="O29" s="7">
        <v>2</v>
      </c>
      <c r="P29" s="13">
        <f t="shared" si="0"/>
        <v>78.5</v>
      </c>
      <c r="Q29" s="13">
        <v>71.2</v>
      </c>
      <c r="R29" s="7">
        <f>SUMPRODUCT(($D$4:$D$167=D29)*($Q$4:$Q$167&gt;Q29))+1</f>
        <v>3</v>
      </c>
      <c r="S29" s="13">
        <f t="shared" si="1"/>
        <v>149.7</v>
      </c>
      <c r="T29" s="7">
        <f>SUMPRODUCT(($D$4:$D$167=D29)*($S$4:$S$167&gt;S29))+1</f>
        <v>3</v>
      </c>
      <c r="U29" s="7"/>
    </row>
    <row r="30" ht="22.5" customHeight="1" spans="1:21">
      <c r="A30" s="7">
        <v>27</v>
      </c>
      <c r="B30" s="9" t="s">
        <v>107</v>
      </c>
      <c r="C30" s="9" t="s">
        <v>108</v>
      </c>
      <c r="D30" s="9" t="s">
        <v>109</v>
      </c>
      <c r="E30" s="9">
        <v>1</v>
      </c>
      <c r="F30" s="8" t="s">
        <v>110</v>
      </c>
      <c r="G30" s="8" t="s">
        <v>111</v>
      </c>
      <c r="H30" s="7" t="s">
        <v>44</v>
      </c>
      <c r="I30" s="7" t="s">
        <v>32</v>
      </c>
      <c r="J30" s="13">
        <v>63</v>
      </c>
      <c r="K30" s="13">
        <v>94</v>
      </c>
      <c r="L30" s="13">
        <v>157</v>
      </c>
      <c r="M30" s="7">
        <v>0</v>
      </c>
      <c r="N30" s="13">
        <v>157</v>
      </c>
      <c r="O30" s="7">
        <v>1</v>
      </c>
      <c r="P30" s="13">
        <f t="shared" si="0"/>
        <v>78.5</v>
      </c>
      <c r="Q30" s="13">
        <v>76.4</v>
      </c>
      <c r="R30" s="7">
        <f>SUMPRODUCT(($D$4:$D$167=D30)*($Q$4:$Q$167&gt;Q30))+1</f>
        <v>1</v>
      </c>
      <c r="S30" s="13">
        <f t="shared" si="1"/>
        <v>154.9</v>
      </c>
      <c r="T30" s="7">
        <f>SUMPRODUCT(($D$4:$D$167=D30)*($S$4:$S$167&gt;S30))+1</f>
        <v>1</v>
      </c>
      <c r="U30" s="7"/>
    </row>
    <row r="31" ht="22.5" customHeight="1" spans="1:21">
      <c r="A31" s="7">
        <v>28</v>
      </c>
      <c r="B31" s="10" t="s">
        <v>107</v>
      </c>
      <c r="C31" s="10" t="s">
        <v>108</v>
      </c>
      <c r="D31" s="10" t="s">
        <v>109</v>
      </c>
      <c r="E31" s="10">
        <v>1</v>
      </c>
      <c r="F31" s="8" t="s">
        <v>112</v>
      </c>
      <c r="G31" s="8" t="s">
        <v>113</v>
      </c>
      <c r="H31" s="7" t="s">
        <v>28</v>
      </c>
      <c r="I31" s="7" t="s">
        <v>32</v>
      </c>
      <c r="J31" s="13">
        <v>52.5</v>
      </c>
      <c r="K31" s="13">
        <v>90</v>
      </c>
      <c r="L31" s="13">
        <v>142.5</v>
      </c>
      <c r="M31" s="7">
        <v>0</v>
      </c>
      <c r="N31" s="13">
        <v>142.5</v>
      </c>
      <c r="O31" s="7">
        <v>2</v>
      </c>
      <c r="P31" s="13">
        <f t="shared" si="0"/>
        <v>71.25</v>
      </c>
      <c r="Q31" s="13">
        <v>74.8</v>
      </c>
      <c r="R31" s="7">
        <f>SUMPRODUCT(($D$4:$D$167=D31)*($Q$4:$Q$167&gt;Q31))+1</f>
        <v>2</v>
      </c>
      <c r="S31" s="13">
        <f t="shared" si="1"/>
        <v>146.05</v>
      </c>
      <c r="T31" s="7">
        <f>SUMPRODUCT(($D$4:$D$167=D31)*($S$4:$S$167&gt;S31))+1</f>
        <v>2</v>
      </c>
      <c r="U31" s="7"/>
    </row>
    <row r="32" ht="22.5" customHeight="1" spans="1:21">
      <c r="A32" s="7">
        <v>29</v>
      </c>
      <c r="B32" s="11" t="s">
        <v>107</v>
      </c>
      <c r="C32" s="11" t="s">
        <v>108</v>
      </c>
      <c r="D32" s="11" t="s">
        <v>109</v>
      </c>
      <c r="E32" s="11">
        <v>1</v>
      </c>
      <c r="F32" s="8" t="s">
        <v>114</v>
      </c>
      <c r="G32" s="8" t="s">
        <v>115</v>
      </c>
      <c r="H32" s="7" t="s">
        <v>28</v>
      </c>
      <c r="I32" s="7" t="s">
        <v>29</v>
      </c>
      <c r="J32" s="13">
        <v>49</v>
      </c>
      <c r="K32" s="13">
        <v>63.5</v>
      </c>
      <c r="L32" s="13">
        <v>112.5</v>
      </c>
      <c r="M32" s="7">
        <v>3</v>
      </c>
      <c r="N32" s="13">
        <v>115.5</v>
      </c>
      <c r="O32" s="7">
        <v>3</v>
      </c>
      <c r="P32" s="13">
        <f t="shared" si="0"/>
        <v>57.75</v>
      </c>
      <c r="Q32" s="13">
        <v>71.8</v>
      </c>
      <c r="R32" s="7">
        <f>SUMPRODUCT(($D$4:$D$167=D32)*($Q$4:$Q$167&gt;Q32))+1</f>
        <v>3</v>
      </c>
      <c r="S32" s="13">
        <f t="shared" si="1"/>
        <v>129.55</v>
      </c>
      <c r="T32" s="7">
        <f>SUMPRODUCT(($D$4:$D$167=D32)*($S$4:$S$167&gt;S32))+1</f>
        <v>3</v>
      </c>
      <c r="U32" s="7"/>
    </row>
    <row r="33" ht="22.5" customHeight="1" spans="1:21">
      <c r="A33" s="7">
        <v>30</v>
      </c>
      <c r="B33" s="9" t="s">
        <v>116</v>
      </c>
      <c r="C33" s="9" t="s">
        <v>117</v>
      </c>
      <c r="D33" s="9" t="s">
        <v>118</v>
      </c>
      <c r="E33" s="9">
        <v>1</v>
      </c>
      <c r="F33" s="8" t="s">
        <v>119</v>
      </c>
      <c r="G33" s="8" t="s">
        <v>120</v>
      </c>
      <c r="H33" s="7" t="s">
        <v>28</v>
      </c>
      <c r="I33" s="7" t="s">
        <v>32</v>
      </c>
      <c r="J33" s="13">
        <v>76</v>
      </c>
      <c r="K33" s="13">
        <v>97.5</v>
      </c>
      <c r="L33" s="13">
        <v>173.5</v>
      </c>
      <c r="M33" s="7">
        <v>0</v>
      </c>
      <c r="N33" s="13">
        <v>173.5</v>
      </c>
      <c r="O33" s="7">
        <v>3</v>
      </c>
      <c r="P33" s="13">
        <f t="shared" si="0"/>
        <v>86.75</v>
      </c>
      <c r="Q33" s="13">
        <v>81.8</v>
      </c>
      <c r="R33" s="7">
        <f>SUMPRODUCT(($D$4:$D$167=D33)*($Q$4:$Q$167&gt;Q33))+1</f>
        <v>1</v>
      </c>
      <c r="S33" s="13">
        <f t="shared" si="1"/>
        <v>168.55</v>
      </c>
      <c r="T33" s="7">
        <f>SUMPRODUCT(($D$4:$D$167=D33)*($S$4:$S$167&gt;S33))+1</f>
        <v>1</v>
      </c>
      <c r="U33" s="7"/>
    </row>
    <row r="34" ht="22.5" customHeight="1" spans="1:21">
      <c r="A34" s="7">
        <v>31</v>
      </c>
      <c r="B34" s="10" t="s">
        <v>116</v>
      </c>
      <c r="C34" s="10" t="s">
        <v>117</v>
      </c>
      <c r="D34" s="10" t="s">
        <v>118</v>
      </c>
      <c r="E34" s="10">
        <v>1</v>
      </c>
      <c r="F34" s="8" t="s">
        <v>121</v>
      </c>
      <c r="G34" s="8" t="s">
        <v>122</v>
      </c>
      <c r="H34" s="7" t="s">
        <v>28</v>
      </c>
      <c r="I34" s="7" t="s">
        <v>29</v>
      </c>
      <c r="J34" s="13">
        <v>89</v>
      </c>
      <c r="K34" s="13">
        <v>94</v>
      </c>
      <c r="L34" s="13">
        <v>183</v>
      </c>
      <c r="M34" s="7">
        <v>3</v>
      </c>
      <c r="N34" s="13">
        <v>186</v>
      </c>
      <c r="O34" s="7">
        <v>1</v>
      </c>
      <c r="P34" s="13">
        <f t="shared" si="0"/>
        <v>93</v>
      </c>
      <c r="Q34" s="13">
        <v>73</v>
      </c>
      <c r="R34" s="7">
        <f>SUMPRODUCT(($D$4:$D$167=D34)*($Q$4:$Q$167&gt;Q34))+1</f>
        <v>2</v>
      </c>
      <c r="S34" s="13">
        <f t="shared" si="1"/>
        <v>166</v>
      </c>
      <c r="T34" s="7">
        <f>SUMPRODUCT(($D$4:$D$167=D34)*($S$4:$S$167&gt;S34))+1</f>
        <v>2</v>
      </c>
      <c r="U34" s="7"/>
    </row>
    <row r="35" ht="22.5" customHeight="1" spans="1:24">
      <c r="A35" s="7">
        <v>32</v>
      </c>
      <c r="B35" s="11" t="s">
        <v>116</v>
      </c>
      <c r="C35" s="11" t="s">
        <v>117</v>
      </c>
      <c r="D35" s="11" t="s">
        <v>118</v>
      </c>
      <c r="E35" s="11">
        <v>1</v>
      </c>
      <c r="F35" s="8" t="s">
        <v>123</v>
      </c>
      <c r="G35" s="8" t="s">
        <v>124</v>
      </c>
      <c r="H35" s="7" t="s">
        <v>28</v>
      </c>
      <c r="I35" s="7" t="s">
        <v>32</v>
      </c>
      <c r="J35" s="13">
        <v>75.5</v>
      </c>
      <c r="K35" s="13">
        <v>99.5</v>
      </c>
      <c r="L35" s="13">
        <v>175</v>
      </c>
      <c r="M35" s="7">
        <v>0</v>
      </c>
      <c r="N35" s="13">
        <v>175</v>
      </c>
      <c r="O35" s="7">
        <v>2</v>
      </c>
      <c r="P35" s="13">
        <f t="shared" si="0"/>
        <v>87.5</v>
      </c>
      <c r="Q35" s="13">
        <v>71.4</v>
      </c>
      <c r="R35" s="7">
        <f>SUMPRODUCT(($D$4:$D$167=D35)*($Q$4:$Q$167&gt;Q35))+1</f>
        <v>3</v>
      </c>
      <c r="S35" s="13">
        <f t="shared" si="1"/>
        <v>158.9</v>
      </c>
      <c r="T35" s="7">
        <f>SUMPRODUCT(($D$4:$D$167=D35)*($S$4:$S$167&gt;S35))+1</f>
        <v>3</v>
      </c>
      <c r="U35" s="7"/>
      <c r="X35" s="14"/>
    </row>
    <row r="36" ht="22.5" customHeight="1" spans="1:21">
      <c r="A36" s="7">
        <v>33</v>
      </c>
      <c r="B36" s="9" t="s">
        <v>125</v>
      </c>
      <c r="C36" s="9" t="s">
        <v>126</v>
      </c>
      <c r="D36" s="9" t="s">
        <v>127</v>
      </c>
      <c r="E36" s="9">
        <v>1</v>
      </c>
      <c r="F36" s="8" t="s">
        <v>128</v>
      </c>
      <c r="G36" s="8" t="s">
        <v>129</v>
      </c>
      <c r="H36" s="7" t="s">
        <v>28</v>
      </c>
      <c r="I36" s="7" t="s">
        <v>32</v>
      </c>
      <c r="J36" s="13">
        <v>83</v>
      </c>
      <c r="K36" s="13">
        <v>117.5</v>
      </c>
      <c r="L36" s="13">
        <v>200.5</v>
      </c>
      <c r="M36" s="7">
        <v>0</v>
      </c>
      <c r="N36" s="13">
        <v>200.5</v>
      </c>
      <c r="O36" s="7">
        <v>1</v>
      </c>
      <c r="P36" s="13">
        <f t="shared" ref="P36:P67" si="2">N36*50%</f>
        <v>100.25</v>
      </c>
      <c r="Q36" s="13">
        <v>77.2</v>
      </c>
      <c r="R36" s="7">
        <f>SUMPRODUCT(($D$4:$D$167=D36)*($Q$4:$Q$167&gt;Q36))+1</f>
        <v>2</v>
      </c>
      <c r="S36" s="13">
        <f t="shared" ref="S36:S67" si="3">P36+Q36</f>
        <v>177.45</v>
      </c>
      <c r="T36" s="7">
        <f>SUMPRODUCT(($D$4:$D$167=D36)*($S$4:$S$167&gt;S36))+1</f>
        <v>1</v>
      </c>
      <c r="U36" s="7"/>
    </row>
    <row r="37" ht="22.5" customHeight="1" spans="1:21">
      <c r="A37" s="7">
        <v>34</v>
      </c>
      <c r="B37" s="10" t="s">
        <v>125</v>
      </c>
      <c r="C37" s="10" t="s">
        <v>126</v>
      </c>
      <c r="D37" s="10" t="s">
        <v>127</v>
      </c>
      <c r="E37" s="10">
        <v>1</v>
      </c>
      <c r="F37" s="8" t="s">
        <v>130</v>
      </c>
      <c r="G37" s="8" t="s">
        <v>131</v>
      </c>
      <c r="H37" s="7" t="s">
        <v>44</v>
      </c>
      <c r="I37" s="7" t="s">
        <v>29</v>
      </c>
      <c r="J37" s="13">
        <v>90.5</v>
      </c>
      <c r="K37" s="13">
        <v>86.5</v>
      </c>
      <c r="L37" s="13">
        <v>177</v>
      </c>
      <c r="M37" s="7">
        <v>3</v>
      </c>
      <c r="N37" s="13">
        <v>180</v>
      </c>
      <c r="O37" s="7">
        <v>3</v>
      </c>
      <c r="P37" s="13">
        <f t="shared" si="2"/>
        <v>90</v>
      </c>
      <c r="Q37" s="13">
        <v>83.2</v>
      </c>
      <c r="R37" s="7">
        <f>SUMPRODUCT(($D$4:$D$167=D37)*($Q$4:$Q$167&gt;Q37))+1</f>
        <v>1</v>
      </c>
      <c r="S37" s="13">
        <f t="shared" si="3"/>
        <v>173.2</v>
      </c>
      <c r="T37" s="7">
        <f>SUMPRODUCT(($D$4:$D$167=D37)*($S$4:$S$167&gt;S37))+1</f>
        <v>2</v>
      </c>
      <c r="U37" s="7"/>
    </row>
    <row r="38" ht="22.5" customHeight="1" spans="1:21">
      <c r="A38" s="7">
        <v>35</v>
      </c>
      <c r="B38" s="11" t="s">
        <v>125</v>
      </c>
      <c r="C38" s="11" t="s">
        <v>126</v>
      </c>
      <c r="D38" s="11" t="s">
        <v>127</v>
      </c>
      <c r="E38" s="11">
        <v>1</v>
      </c>
      <c r="F38" s="8" t="s">
        <v>132</v>
      </c>
      <c r="G38" s="8" t="s">
        <v>133</v>
      </c>
      <c r="H38" s="7" t="s">
        <v>28</v>
      </c>
      <c r="I38" s="7" t="s">
        <v>29</v>
      </c>
      <c r="J38" s="13">
        <v>87</v>
      </c>
      <c r="K38" s="13">
        <v>96</v>
      </c>
      <c r="L38" s="13">
        <v>183</v>
      </c>
      <c r="M38" s="7">
        <v>3</v>
      </c>
      <c r="N38" s="13">
        <v>186</v>
      </c>
      <c r="O38" s="7">
        <v>2</v>
      </c>
      <c r="P38" s="13">
        <f t="shared" si="2"/>
        <v>93</v>
      </c>
      <c r="Q38" s="13">
        <v>77.2</v>
      </c>
      <c r="R38" s="7">
        <f>SUMPRODUCT(($D$4:$D$167=D38)*($Q$4:$Q$167&gt;Q38))+1</f>
        <v>2</v>
      </c>
      <c r="S38" s="13">
        <f t="shared" si="3"/>
        <v>170.2</v>
      </c>
      <c r="T38" s="7">
        <f>SUMPRODUCT(($D$4:$D$167=D38)*($S$4:$S$167&gt;S38))+1</f>
        <v>3</v>
      </c>
      <c r="U38" s="7"/>
    </row>
    <row r="39" ht="22.5" customHeight="1" spans="1:21">
      <c r="A39" s="7">
        <v>36</v>
      </c>
      <c r="B39" s="9" t="s">
        <v>125</v>
      </c>
      <c r="C39" s="9" t="s">
        <v>134</v>
      </c>
      <c r="D39" s="9" t="s">
        <v>135</v>
      </c>
      <c r="E39" s="9">
        <v>1</v>
      </c>
      <c r="F39" s="8" t="s">
        <v>136</v>
      </c>
      <c r="G39" s="8" t="s">
        <v>137</v>
      </c>
      <c r="H39" s="7" t="s">
        <v>44</v>
      </c>
      <c r="I39" s="7" t="s">
        <v>29</v>
      </c>
      <c r="J39" s="13">
        <v>65</v>
      </c>
      <c r="K39" s="13">
        <v>87.5</v>
      </c>
      <c r="L39" s="13">
        <v>152.5</v>
      </c>
      <c r="M39" s="7">
        <v>3</v>
      </c>
      <c r="N39" s="13">
        <v>155.5</v>
      </c>
      <c r="O39" s="7">
        <v>2</v>
      </c>
      <c r="P39" s="13">
        <f t="shared" si="2"/>
        <v>77.75</v>
      </c>
      <c r="Q39" s="13">
        <v>71.8</v>
      </c>
      <c r="R39" s="7">
        <f>SUMPRODUCT(($D$4:$D$167=D39)*($Q$4:$Q$167&gt;Q39))+1</f>
        <v>2</v>
      </c>
      <c r="S39" s="13">
        <f t="shared" si="3"/>
        <v>149.55</v>
      </c>
      <c r="T39" s="7">
        <f>SUMPRODUCT(($D$4:$D$167=D39)*($S$4:$S$167&gt;S39))+1</f>
        <v>1</v>
      </c>
      <c r="U39" s="7"/>
    </row>
    <row r="40" ht="22.5" customHeight="1" spans="1:21">
      <c r="A40" s="7">
        <v>37</v>
      </c>
      <c r="B40" s="11"/>
      <c r="C40" s="11" t="s">
        <v>134</v>
      </c>
      <c r="D40" s="11" t="s">
        <v>135</v>
      </c>
      <c r="E40" s="11">
        <v>1</v>
      </c>
      <c r="F40" s="8" t="s">
        <v>138</v>
      </c>
      <c r="G40" s="8" t="s">
        <v>139</v>
      </c>
      <c r="H40" s="7" t="s">
        <v>44</v>
      </c>
      <c r="I40" s="7" t="s">
        <v>32</v>
      </c>
      <c r="J40" s="13">
        <v>47.5</v>
      </c>
      <c r="K40" s="13">
        <v>83.5</v>
      </c>
      <c r="L40" s="13">
        <v>131</v>
      </c>
      <c r="M40" s="7">
        <v>0</v>
      </c>
      <c r="N40" s="13">
        <v>131</v>
      </c>
      <c r="O40" s="7">
        <v>4</v>
      </c>
      <c r="P40" s="13">
        <f t="shared" si="2"/>
        <v>65.5</v>
      </c>
      <c r="Q40" s="13">
        <v>78.4</v>
      </c>
      <c r="R40" s="7">
        <f>SUMPRODUCT(($D$4:$D$167=D40)*($Q$4:$Q$167&gt;Q40))+1</f>
        <v>1</v>
      </c>
      <c r="S40" s="13">
        <f t="shared" si="3"/>
        <v>143.9</v>
      </c>
      <c r="T40" s="7">
        <f>SUMPRODUCT(($D$4:$D$167=D40)*($S$4:$S$167&gt;S40))+1</f>
        <v>2</v>
      </c>
      <c r="U40" s="7"/>
    </row>
    <row r="41" ht="22.5" customHeight="1" spans="1:21">
      <c r="A41" s="7">
        <v>38</v>
      </c>
      <c r="B41" s="9" t="s">
        <v>140</v>
      </c>
      <c r="C41" s="9" t="s">
        <v>141</v>
      </c>
      <c r="D41" s="9" t="s">
        <v>142</v>
      </c>
      <c r="E41" s="9">
        <v>2</v>
      </c>
      <c r="F41" s="8" t="s">
        <v>143</v>
      </c>
      <c r="G41" s="8" t="s">
        <v>144</v>
      </c>
      <c r="H41" s="7" t="s">
        <v>44</v>
      </c>
      <c r="I41" s="7" t="s">
        <v>32</v>
      </c>
      <c r="J41" s="13">
        <v>97.5</v>
      </c>
      <c r="K41" s="13">
        <v>101</v>
      </c>
      <c r="L41" s="13">
        <v>198.5</v>
      </c>
      <c r="M41" s="7">
        <v>0</v>
      </c>
      <c r="N41" s="13">
        <v>198.5</v>
      </c>
      <c r="O41" s="7">
        <v>3</v>
      </c>
      <c r="P41" s="13">
        <f t="shared" si="2"/>
        <v>99.25</v>
      </c>
      <c r="Q41" s="13">
        <v>84</v>
      </c>
      <c r="R41" s="7">
        <f>SUMPRODUCT(($D$4:$D$167=D41)*($Q$4:$Q$167&gt;Q41))+1</f>
        <v>1</v>
      </c>
      <c r="S41" s="13">
        <f t="shared" si="3"/>
        <v>183.25</v>
      </c>
      <c r="T41" s="7">
        <f>SUMPRODUCT(($D$4:$D$167=D41)*($S$4:$S$167&gt;S41))+1</f>
        <v>1</v>
      </c>
      <c r="U41" s="7"/>
    </row>
    <row r="42" ht="22.5" customHeight="1" spans="1:21">
      <c r="A42" s="7">
        <v>39</v>
      </c>
      <c r="B42" s="10"/>
      <c r="C42" s="10" t="s">
        <v>141</v>
      </c>
      <c r="D42" s="10" t="s">
        <v>142</v>
      </c>
      <c r="E42" s="10">
        <v>2</v>
      </c>
      <c r="F42" s="8" t="s">
        <v>145</v>
      </c>
      <c r="G42" s="8" t="s">
        <v>146</v>
      </c>
      <c r="H42" s="7" t="s">
        <v>44</v>
      </c>
      <c r="I42" s="7" t="s">
        <v>29</v>
      </c>
      <c r="J42" s="13">
        <v>104</v>
      </c>
      <c r="K42" s="13">
        <v>96</v>
      </c>
      <c r="L42" s="13">
        <v>200</v>
      </c>
      <c r="M42" s="7">
        <v>3</v>
      </c>
      <c r="N42" s="13">
        <v>203</v>
      </c>
      <c r="O42" s="7">
        <v>1</v>
      </c>
      <c r="P42" s="13">
        <f t="shared" si="2"/>
        <v>101.5</v>
      </c>
      <c r="Q42" s="13">
        <v>79.8</v>
      </c>
      <c r="R42" s="7">
        <f>SUMPRODUCT(($D$4:$D$167=D42)*($Q$4:$Q$167&gt;Q42))+1</f>
        <v>3</v>
      </c>
      <c r="S42" s="13">
        <f t="shared" si="3"/>
        <v>181.3</v>
      </c>
      <c r="T42" s="7">
        <f>SUMPRODUCT(($D$4:$D$167=D42)*($S$4:$S$167&gt;S42))+1</f>
        <v>2</v>
      </c>
      <c r="U42" s="7"/>
    </row>
    <row r="43" ht="22.5" customHeight="1" spans="1:21">
      <c r="A43" s="7">
        <v>40</v>
      </c>
      <c r="B43" s="10"/>
      <c r="C43" s="10" t="s">
        <v>141</v>
      </c>
      <c r="D43" s="10" t="s">
        <v>142</v>
      </c>
      <c r="E43" s="10">
        <v>2</v>
      </c>
      <c r="F43" s="8" t="s">
        <v>147</v>
      </c>
      <c r="G43" s="8" t="s">
        <v>148</v>
      </c>
      <c r="H43" s="7" t="s">
        <v>28</v>
      </c>
      <c r="I43" s="7" t="s">
        <v>32</v>
      </c>
      <c r="J43" s="13">
        <v>90</v>
      </c>
      <c r="K43" s="13">
        <v>94.5</v>
      </c>
      <c r="L43" s="13">
        <v>184.5</v>
      </c>
      <c r="M43" s="7">
        <v>0</v>
      </c>
      <c r="N43" s="13">
        <v>184.5</v>
      </c>
      <c r="O43" s="7">
        <v>6</v>
      </c>
      <c r="P43" s="13">
        <f t="shared" si="2"/>
        <v>92.25</v>
      </c>
      <c r="Q43" s="13">
        <v>83.4</v>
      </c>
      <c r="R43" s="7">
        <f>SUMPRODUCT(($D$4:$D$167=D43)*($Q$4:$Q$167&gt;Q43))+1</f>
        <v>2</v>
      </c>
      <c r="S43" s="13">
        <f t="shared" si="3"/>
        <v>175.65</v>
      </c>
      <c r="T43" s="7">
        <f>SUMPRODUCT(($D$4:$D$167=D43)*($S$4:$S$167&gt;S43))+1</f>
        <v>3</v>
      </c>
      <c r="U43" s="7"/>
    </row>
    <row r="44" ht="22.5" customHeight="1" spans="1:21">
      <c r="A44" s="7">
        <v>41</v>
      </c>
      <c r="B44" s="10"/>
      <c r="C44" s="10" t="s">
        <v>141</v>
      </c>
      <c r="D44" s="10" t="s">
        <v>142</v>
      </c>
      <c r="E44" s="10">
        <v>2</v>
      </c>
      <c r="F44" s="8" t="s">
        <v>149</v>
      </c>
      <c r="G44" s="8" t="s">
        <v>150</v>
      </c>
      <c r="H44" s="7" t="s">
        <v>44</v>
      </c>
      <c r="I44" s="7" t="s">
        <v>32</v>
      </c>
      <c r="J44" s="13">
        <v>82</v>
      </c>
      <c r="K44" s="13">
        <v>104.5</v>
      </c>
      <c r="L44" s="13">
        <v>186.5</v>
      </c>
      <c r="M44" s="7">
        <v>0</v>
      </c>
      <c r="N44" s="13">
        <v>186.5</v>
      </c>
      <c r="O44" s="7">
        <v>5</v>
      </c>
      <c r="P44" s="13">
        <f t="shared" si="2"/>
        <v>93.25</v>
      </c>
      <c r="Q44" s="13">
        <v>68.8</v>
      </c>
      <c r="R44" s="7">
        <f>SUMPRODUCT(($D$4:$D$167=D44)*($Q$4:$Q$167&gt;Q44))+1</f>
        <v>4</v>
      </c>
      <c r="S44" s="13">
        <f t="shared" si="3"/>
        <v>162.05</v>
      </c>
      <c r="T44" s="7">
        <f>SUMPRODUCT(($D$4:$D$167=D44)*($S$4:$S$167&gt;S44))+1</f>
        <v>4</v>
      </c>
      <c r="U44" s="7"/>
    </row>
    <row r="45" ht="22.5" customHeight="1" spans="1:21">
      <c r="A45" s="7">
        <v>42</v>
      </c>
      <c r="B45" s="10"/>
      <c r="C45" s="10" t="s">
        <v>141</v>
      </c>
      <c r="D45" s="10" t="s">
        <v>142</v>
      </c>
      <c r="E45" s="10">
        <v>2</v>
      </c>
      <c r="F45" s="8" t="s">
        <v>151</v>
      </c>
      <c r="G45" s="8" t="s">
        <v>152</v>
      </c>
      <c r="H45" s="7" t="s">
        <v>28</v>
      </c>
      <c r="I45" s="7" t="s">
        <v>32</v>
      </c>
      <c r="J45" s="13">
        <v>95</v>
      </c>
      <c r="K45" s="13">
        <v>97.5</v>
      </c>
      <c r="L45" s="13">
        <v>192.5</v>
      </c>
      <c r="M45" s="7">
        <v>0</v>
      </c>
      <c r="N45" s="13">
        <v>192.5</v>
      </c>
      <c r="O45" s="7">
        <v>4</v>
      </c>
      <c r="P45" s="13">
        <f t="shared" si="2"/>
        <v>96.25</v>
      </c>
      <c r="Q45" s="13">
        <v>0</v>
      </c>
      <c r="R45" s="7">
        <f>SUMPRODUCT(($D$4:$D$167=D45)*($Q$4:$Q$167&gt;Q45))+1</f>
        <v>5</v>
      </c>
      <c r="S45" s="13">
        <f t="shared" si="3"/>
        <v>96.25</v>
      </c>
      <c r="T45" s="7">
        <f>SUMPRODUCT(($D$4:$D$167=D45)*($S$4:$S$167&gt;S45))+1</f>
        <v>5</v>
      </c>
      <c r="U45" s="7" t="s">
        <v>97</v>
      </c>
    </row>
    <row r="46" ht="22.5" customHeight="1" spans="1:21">
      <c r="A46" s="7">
        <v>43</v>
      </c>
      <c r="B46" s="11"/>
      <c r="C46" s="11" t="s">
        <v>141</v>
      </c>
      <c r="D46" s="11" t="s">
        <v>142</v>
      </c>
      <c r="E46" s="11">
        <v>2</v>
      </c>
      <c r="F46" s="8" t="s">
        <v>153</v>
      </c>
      <c r="G46" s="8" t="s">
        <v>154</v>
      </c>
      <c r="H46" s="7" t="s">
        <v>44</v>
      </c>
      <c r="I46" s="7" t="s">
        <v>32</v>
      </c>
      <c r="J46" s="13">
        <v>88.5</v>
      </c>
      <c r="K46" s="13">
        <v>96</v>
      </c>
      <c r="L46" s="13">
        <v>184.5</v>
      </c>
      <c r="M46" s="7">
        <v>0</v>
      </c>
      <c r="N46" s="13">
        <v>184.5</v>
      </c>
      <c r="O46" s="7">
        <v>6</v>
      </c>
      <c r="P46" s="13">
        <f t="shared" si="2"/>
        <v>92.25</v>
      </c>
      <c r="Q46" s="13">
        <v>0</v>
      </c>
      <c r="R46" s="7">
        <f>SUMPRODUCT(($D$4:$D$167=D46)*($Q$4:$Q$167&gt;Q46))+1</f>
        <v>5</v>
      </c>
      <c r="S46" s="13">
        <f t="shared" si="3"/>
        <v>92.25</v>
      </c>
      <c r="T46" s="7">
        <f>SUMPRODUCT(($D$4:$D$167=D46)*($S$4:$S$167&gt;S46))+1</f>
        <v>6</v>
      </c>
      <c r="U46" s="7" t="s">
        <v>97</v>
      </c>
    </row>
    <row r="47" ht="22.5" customHeight="1" spans="1:21">
      <c r="A47" s="7">
        <v>44</v>
      </c>
      <c r="B47" s="9" t="s">
        <v>155</v>
      </c>
      <c r="C47" s="9" t="s">
        <v>156</v>
      </c>
      <c r="D47" s="9" t="s">
        <v>157</v>
      </c>
      <c r="E47" s="9">
        <v>1</v>
      </c>
      <c r="F47" s="8" t="s">
        <v>158</v>
      </c>
      <c r="G47" s="8" t="s">
        <v>159</v>
      </c>
      <c r="H47" s="7" t="s">
        <v>44</v>
      </c>
      <c r="I47" s="7" t="s">
        <v>29</v>
      </c>
      <c r="J47" s="13">
        <v>78.5</v>
      </c>
      <c r="K47" s="13">
        <v>100</v>
      </c>
      <c r="L47" s="13">
        <v>178.5</v>
      </c>
      <c r="M47" s="7">
        <v>3</v>
      </c>
      <c r="N47" s="13">
        <v>181.5</v>
      </c>
      <c r="O47" s="7">
        <v>1</v>
      </c>
      <c r="P47" s="13">
        <f t="shared" si="2"/>
        <v>90.75</v>
      </c>
      <c r="Q47" s="13">
        <v>81.4</v>
      </c>
      <c r="R47" s="7">
        <f>SUMPRODUCT(($D$4:$D$167=D47)*($Q$4:$Q$167&gt;Q47))+1</f>
        <v>1</v>
      </c>
      <c r="S47" s="13">
        <f t="shared" si="3"/>
        <v>172.15</v>
      </c>
      <c r="T47" s="7">
        <f>SUMPRODUCT(($D$4:$D$167=D47)*($S$4:$S$167&gt;S47))+1</f>
        <v>1</v>
      </c>
      <c r="U47" s="7"/>
    </row>
    <row r="48" ht="22.5" customHeight="1" spans="1:21">
      <c r="A48" s="7">
        <v>45</v>
      </c>
      <c r="B48" s="10"/>
      <c r="C48" s="10" t="s">
        <v>156</v>
      </c>
      <c r="D48" s="10" t="s">
        <v>157</v>
      </c>
      <c r="E48" s="10">
        <v>1</v>
      </c>
      <c r="F48" s="8" t="s">
        <v>160</v>
      </c>
      <c r="G48" s="8" t="s">
        <v>161</v>
      </c>
      <c r="H48" s="7" t="s">
        <v>28</v>
      </c>
      <c r="I48" s="7" t="s">
        <v>32</v>
      </c>
      <c r="J48" s="13">
        <v>74</v>
      </c>
      <c r="K48" s="13">
        <v>96.5</v>
      </c>
      <c r="L48" s="13">
        <v>170.5</v>
      </c>
      <c r="M48" s="7">
        <v>0</v>
      </c>
      <c r="N48" s="13">
        <v>170.5</v>
      </c>
      <c r="O48" s="7">
        <v>2</v>
      </c>
      <c r="P48" s="13">
        <f t="shared" si="2"/>
        <v>85.25</v>
      </c>
      <c r="Q48" s="13">
        <v>81.2</v>
      </c>
      <c r="R48" s="7">
        <f>SUMPRODUCT(($D$4:$D$167=D48)*($Q$4:$Q$167&gt;Q48))+1</f>
        <v>2</v>
      </c>
      <c r="S48" s="13">
        <f t="shared" si="3"/>
        <v>166.45</v>
      </c>
      <c r="T48" s="7">
        <f>SUMPRODUCT(($D$4:$D$167=D48)*($S$4:$S$167&gt;S48))+1</f>
        <v>2</v>
      </c>
      <c r="U48" s="7"/>
    </row>
    <row r="49" ht="22.5" customHeight="1" spans="1:21">
      <c r="A49" s="7">
        <v>46</v>
      </c>
      <c r="B49" s="11"/>
      <c r="C49" s="11" t="s">
        <v>156</v>
      </c>
      <c r="D49" s="11" t="s">
        <v>157</v>
      </c>
      <c r="E49" s="11">
        <v>1</v>
      </c>
      <c r="F49" s="8" t="s">
        <v>162</v>
      </c>
      <c r="G49" s="8" t="s">
        <v>163</v>
      </c>
      <c r="H49" s="7" t="s">
        <v>44</v>
      </c>
      <c r="I49" s="7" t="s">
        <v>32</v>
      </c>
      <c r="J49" s="13">
        <v>85.5</v>
      </c>
      <c r="K49" s="13">
        <v>83.5</v>
      </c>
      <c r="L49" s="13">
        <v>169</v>
      </c>
      <c r="M49" s="7">
        <v>0</v>
      </c>
      <c r="N49" s="13">
        <v>169</v>
      </c>
      <c r="O49" s="7">
        <v>3</v>
      </c>
      <c r="P49" s="13">
        <f t="shared" si="2"/>
        <v>84.5</v>
      </c>
      <c r="Q49" s="13">
        <v>73.4</v>
      </c>
      <c r="R49" s="7">
        <f>SUMPRODUCT(($D$4:$D$167=D49)*($Q$4:$Q$167&gt;Q49))+1</f>
        <v>3</v>
      </c>
      <c r="S49" s="13">
        <f t="shared" si="3"/>
        <v>157.9</v>
      </c>
      <c r="T49" s="7">
        <f>SUMPRODUCT(($D$4:$D$167=D49)*($S$4:$S$167&gt;S49))+1</f>
        <v>3</v>
      </c>
      <c r="U49" s="7"/>
    </row>
    <row r="50" ht="40" customHeight="1" spans="1:21">
      <c r="A50" s="7">
        <v>47</v>
      </c>
      <c r="B50" s="8" t="s">
        <v>164</v>
      </c>
      <c r="C50" s="8" t="s">
        <v>165</v>
      </c>
      <c r="D50" s="8" t="s">
        <v>166</v>
      </c>
      <c r="E50" s="7">
        <v>1</v>
      </c>
      <c r="F50" s="8" t="s">
        <v>167</v>
      </c>
      <c r="G50" s="8" t="s">
        <v>168</v>
      </c>
      <c r="H50" s="7" t="s">
        <v>28</v>
      </c>
      <c r="I50" s="7" t="s">
        <v>32</v>
      </c>
      <c r="J50" s="13">
        <v>69</v>
      </c>
      <c r="K50" s="13">
        <v>102.5</v>
      </c>
      <c r="L50" s="13">
        <v>171.5</v>
      </c>
      <c r="M50" s="7">
        <v>0</v>
      </c>
      <c r="N50" s="13">
        <v>171.5</v>
      </c>
      <c r="O50" s="7">
        <v>1</v>
      </c>
      <c r="P50" s="13">
        <f t="shared" si="2"/>
        <v>85.75</v>
      </c>
      <c r="Q50" s="13">
        <v>78</v>
      </c>
      <c r="R50" s="7">
        <f>SUMPRODUCT(($D$4:$D$167=D50)*($Q$4:$Q$167&gt;Q50))+1</f>
        <v>1</v>
      </c>
      <c r="S50" s="13">
        <f t="shared" si="3"/>
        <v>163.75</v>
      </c>
      <c r="T50" s="7">
        <f>SUMPRODUCT(($D$4:$D$167=D50)*($S$4:$S$167&gt;S50))+1</f>
        <v>1</v>
      </c>
      <c r="U50" s="7"/>
    </row>
    <row r="51" ht="22.5" customHeight="1" spans="1:21">
      <c r="A51" s="7">
        <v>48</v>
      </c>
      <c r="B51" s="9" t="s">
        <v>169</v>
      </c>
      <c r="C51" s="9" t="s">
        <v>170</v>
      </c>
      <c r="D51" s="9" t="s">
        <v>171</v>
      </c>
      <c r="E51" s="9">
        <v>1</v>
      </c>
      <c r="F51" s="8" t="s">
        <v>172</v>
      </c>
      <c r="G51" s="8" t="s">
        <v>173</v>
      </c>
      <c r="H51" s="7" t="s">
        <v>28</v>
      </c>
      <c r="I51" s="7" t="s">
        <v>29</v>
      </c>
      <c r="J51" s="13">
        <v>71</v>
      </c>
      <c r="K51" s="13">
        <v>105</v>
      </c>
      <c r="L51" s="13">
        <v>176</v>
      </c>
      <c r="M51" s="7">
        <v>3</v>
      </c>
      <c r="N51" s="13">
        <v>179</v>
      </c>
      <c r="O51" s="7">
        <v>1</v>
      </c>
      <c r="P51" s="13">
        <f t="shared" si="2"/>
        <v>89.5</v>
      </c>
      <c r="Q51" s="13">
        <v>74.6</v>
      </c>
      <c r="R51" s="7">
        <f>SUMPRODUCT(($D$4:$D$167=D51)*($Q$4:$Q$167&gt;Q51))+1</f>
        <v>1</v>
      </c>
      <c r="S51" s="13">
        <f t="shared" si="3"/>
        <v>164.1</v>
      </c>
      <c r="T51" s="7">
        <f>SUMPRODUCT(($D$4:$D$167=D51)*($S$4:$S$167&gt;S51))+1</f>
        <v>1</v>
      </c>
      <c r="U51" s="7"/>
    </row>
    <row r="52" ht="22.5" customHeight="1" spans="1:21">
      <c r="A52" s="7">
        <v>49</v>
      </c>
      <c r="B52" s="10"/>
      <c r="C52" s="10" t="s">
        <v>170</v>
      </c>
      <c r="D52" s="10" t="s">
        <v>171</v>
      </c>
      <c r="E52" s="10">
        <v>1</v>
      </c>
      <c r="F52" s="8" t="s">
        <v>174</v>
      </c>
      <c r="G52" s="8" t="s">
        <v>175</v>
      </c>
      <c r="H52" s="7" t="s">
        <v>28</v>
      </c>
      <c r="I52" s="7" t="s">
        <v>32</v>
      </c>
      <c r="J52" s="13">
        <v>68</v>
      </c>
      <c r="K52" s="13">
        <v>105</v>
      </c>
      <c r="L52" s="13">
        <v>173</v>
      </c>
      <c r="M52" s="7">
        <v>0</v>
      </c>
      <c r="N52" s="13">
        <v>173</v>
      </c>
      <c r="O52" s="7">
        <v>2</v>
      </c>
      <c r="P52" s="13">
        <f t="shared" si="2"/>
        <v>86.5</v>
      </c>
      <c r="Q52" s="13">
        <v>73</v>
      </c>
      <c r="R52" s="7">
        <f>SUMPRODUCT(($D$4:$D$167=D52)*($Q$4:$Q$167&gt;Q52))+1</f>
        <v>2</v>
      </c>
      <c r="S52" s="13">
        <f t="shared" si="3"/>
        <v>159.5</v>
      </c>
      <c r="T52" s="7">
        <f>SUMPRODUCT(($D$4:$D$167=D52)*($S$4:$S$167&gt;S52))+1</f>
        <v>2</v>
      </c>
      <c r="U52" s="7"/>
    </row>
    <row r="53" ht="22.5" customHeight="1" spans="1:21">
      <c r="A53" s="7">
        <v>50</v>
      </c>
      <c r="B53" s="11"/>
      <c r="C53" s="11" t="s">
        <v>170</v>
      </c>
      <c r="D53" s="11" t="s">
        <v>171</v>
      </c>
      <c r="E53" s="11">
        <v>1</v>
      </c>
      <c r="F53" s="8" t="s">
        <v>176</v>
      </c>
      <c r="G53" s="8" t="s">
        <v>177</v>
      </c>
      <c r="H53" s="7" t="s">
        <v>28</v>
      </c>
      <c r="I53" s="7" t="s">
        <v>29</v>
      </c>
      <c r="J53" s="13">
        <v>59.5</v>
      </c>
      <c r="K53" s="13">
        <v>106.5</v>
      </c>
      <c r="L53" s="13">
        <v>166</v>
      </c>
      <c r="M53" s="7">
        <v>3</v>
      </c>
      <c r="N53" s="13">
        <v>169</v>
      </c>
      <c r="O53" s="7">
        <v>3</v>
      </c>
      <c r="P53" s="13">
        <f t="shared" si="2"/>
        <v>84.5</v>
      </c>
      <c r="Q53" s="13">
        <v>0</v>
      </c>
      <c r="R53" s="7">
        <f>SUMPRODUCT(($D$4:$D$167=D53)*($Q$4:$Q$167&gt;Q53))+1</f>
        <v>3</v>
      </c>
      <c r="S53" s="13">
        <f t="shared" si="3"/>
        <v>84.5</v>
      </c>
      <c r="T53" s="7">
        <f>SUMPRODUCT(($D$4:$D$167=D53)*($S$4:$S$167&gt;S53))+1</f>
        <v>3</v>
      </c>
      <c r="U53" s="7" t="s">
        <v>97</v>
      </c>
    </row>
    <row r="54" ht="22.5" customHeight="1" spans="1:21">
      <c r="A54" s="7">
        <v>51</v>
      </c>
      <c r="B54" s="9" t="s">
        <v>169</v>
      </c>
      <c r="C54" s="9" t="s">
        <v>178</v>
      </c>
      <c r="D54" s="9" t="s">
        <v>179</v>
      </c>
      <c r="E54" s="9">
        <v>1</v>
      </c>
      <c r="F54" s="8" t="s">
        <v>180</v>
      </c>
      <c r="G54" s="8" t="s">
        <v>181</v>
      </c>
      <c r="H54" s="7" t="s">
        <v>44</v>
      </c>
      <c r="I54" s="7" t="s">
        <v>29</v>
      </c>
      <c r="J54" s="13">
        <v>87</v>
      </c>
      <c r="K54" s="13">
        <v>106.5</v>
      </c>
      <c r="L54" s="13">
        <v>193.5</v>
      </c>
      <c r="M54" s="7">
        <v>3</v>
      </c>
      <c r="N54" s="13">
        <v>196.5</v>
      </c>
      <c r="O54" s="7">
        <v>1</v>
      </c>
      <c r="P54" s="13">
        <f t="shared" si="2"/>
        <v>98.25</v>
      </c>
      <c r="Q54" s="13">
        <v>82.2</v>
      </c>
      <c r="R54" s="7">
        <f>SUMPRODUCT(($D$4:$D$167=D54)*($Q$4:$Q$167&gt;Q54))+1</f>
        <v>1</v>
      </c>
      <c r="S54" s="13">
        <f t="shared" si="3"/>
        <v>180.45</v>
      </c>
      <c r="T54" s="7">
        <f>SUMPRODUCT(($D$4:$D$167=D54)*($S$4:$S$167&gt;S54))+1</f>
        <v>1</v>
      </c>
      <c r="U54" s="7"/>
    </row>
    <row r="55" ht="22.5" customHeight="1" spans="1:21">
      <c r="A55" s="7">
        <v>52</v>
      </c>
      <c r="B55" s="10" t="s">
        <v>169</v>
      </c>
      <c r="C55" s="10" t="s">
        <v>178</v>
      </c>
      <c r="D55" s="10" t="s">
        <v>179</v>
      </c>
      <c r="E55" s="10">
        <v>1</v>
      </c>
      <c r="F55" s="8" t="s">
        <v>182</v>
      </c>
      <c r="G55" s="8" t="s">
        <v>183</v>
      </c>
      <c r="H55" s="7" t="s">
        <v>28</v>
      </c>
      <c r="I55" s="7" t="s">
        <v>29</v>
      </c>
      <c r="J55" s="13">
        <v>74</v>
      </c>
      <c r="K55" s="13">
        <v>109.5</v>
      </c>
      <c r="L55" s="13">
        <v>183.5</v>
      </c>
      <c r="M55" s="7">
        <v>3</v>
      </c>
      <c r="N55" s="13">
        <v>186.5</v>
      </c>
      <c r="O55" s="7">
        <v>2</v>
      </c>
      <c r="P55" s="13">
        <f t="shared" si="2"/>
        <v>93.25</v>
      </c>
      <c r="Q55" s="13">
        <v>71.2</v>
      </c>
      <c r="R55" s="7">
        <f>SUMPRODUCT(($D$4:$D$167=D55)*($Q$4:$Q$167&gt;Q55))+1</f>
        <v>2</v>
      </c>
      <c r="S55" s="13">
        <f t="shared" si="3"/>
        <v>164.45</v>
      </c>
      <c r="T55" s="7">
        <f>SUMPRODUCT(($D$4:$D$167=D55)*($S$4:$S$167&gt;S55))+1</f>
        <v>2</v>
      </c>
      <c r="U55" s="7"/>
    </row>
    <row r="56" ht="22.5" customHeight="1" spans="1:21">
      <c r="A56" s="7">
        <v>53</v>
      </c>
      <c r="B56" s="11" t="s">
        <v>169</v>
      </c>
      <c r="C56" s="11" t="s">
        <v>178</v>
      </c>
      <c r="D56" s="11" t="s">
        <v>179</v>
      </c>
      <c r="E56" s="11">
        <v>1</v>
      </c>
      <c r="F56" s="8" t="s">
        <v>184</v>
      </c>
      <c r="G56" s="8" t="s">
        <v>185</v>
      </c>
      <c r="H56" s="7" t="s">
        <v>28</v>
      </c>
      <c r="I56" s="7" t="s">
        <v>29</v>
      </c>
      <c r="J56" s="13">
        <v>84.5</v>
      </c>
      <c r="K56" s="13">
        <v>99</v>
      </c>
      <c r="L56" s="13">
        <v>183.5</v>
      </c>
      <c r="M56" s="7">
        <v>3</v>
      </c>
      <c r="N56" s="13">
        <v>186.5</v>
      </c>
      <c r="O56" s="7">
        <v>2</v>
      </c>
      <c r="P56" s="13">
        <f t="shared" si="2"/>
        <v>93.25</v>
      </c>
      <c r="Q56" s="13">
        <v>0</v>
      </c>
      <c r="R56" s="7">
        <f>SUMPRODUCT(($D$4:$D$167=D56)*($Q$4:$Q$167&gt;Q56))+1</f>
        <v>3</v>
      </c>
      <c r="S56" s="13">
        <f t="shared" si="3"/>
        <v>93.25</v>
      </c>
      <c r="T56" s="7">
        <f>SUMPRODUCT(($D$4:$D$167=D56)*($S$4:$S$167&gt;S56))+1</f>
        <v>3</v>
      </c>
      <c r="U56" s="7" t="s">
        <v>97</v>
      </c>
    </row>
    <row r="57" ht="22.5" customHeight="1" spans="1:21">
      <c r="A57" s="7">
        <v>54</v>
      </c>
      <c r="B57" s="9" t="s">
        <v>169</v>
      </c>
      <c r="C57" s="9" t="s">
        <v>186</v>
      </c>
      <c r="D57" s="9" t="s">
        <v>187</v>
      </c>
      <c r="E57" s="9">
        <v>1</v>
      </c>
      <c r="F57" s="8" t="s">
        <v>188</v>
      </c>
      <c r="G57" s="8" t="s">
        <v>189</v>
      </c>
      <c r="H57" s="7" t="s">
        <v>28</v>
      </c>
      <c r="I57" s="7" t="s">
        <v>29</v>
      </c>
      <c r="J57" s="13">
        <v>76.5</v>
      </c>
      <c r="K57" s="13">
        <v>124</v>
      </c>
      <c r="L57" s="13">
        <v>200.5</v>
      </c>
      <c r="M57" s="7">
        <v>3</v>
      </c>
      <c r="N57" s="13">
        <v>203.5</v>
      </c>
      <c r="O57" s="7">
        <v>2</v>
      </c>
      <c r="P57" s="13">
        <f t="shared" si="2"/>
        <v>101.75</v>
      </c>
      <c r="Q57" s="13">
        <v>82.2</v>
      </c>
      <c r="R57" s="7">
        <f>SUMPRODUCT(($D$4:$D$167=D57)*($Q$4:$Q$167&gt;Q57))+1</f>
        <v>1</v>
      </c>
      <c r="S57" s="13">
        <f t="shared" si="3"/>
        <v>183.95</v>
      </c>
      <c r="T57" s="7">
        <f>SUMPRODUCT(($D$4:$D$167=D57)*($S$4:$S$167&gt;S57))+1</f>
        <v>1</v>
      </c>
      <c r="U57" s="7"/>
    </row>
    <row r="58" ht="22.5" customHeight="1" spans="1:21">
      <c r="A58" s="7">
        <v>55</v>
      </c>
      <c r="B58" s="10" t="s">
        <v>169</v>
      </c>
      <c r="C58" s="10" t="s">
        <v>186</v>
      </c>
      <c r="D58" s="10" t="s">
        <v>187</v>
      </c>
      <c r="E58" s="10">
        <v>1</v>
      </c>
      <c r="F58" s="8" t="s">
        <v>190</v>
      </c>
      <c r="G58" s="8" t="s">
        <v>191</v>
      </c>
      <c r="H58" s="7" t="s">
        <v>28</v>
      </c>
      <c r="I58" s="7" t="s">
        <v>32</v>
      </c>
      <c r="J58" s="13">
        <v>87.5</v>
      </c>
      <c r="K58" s="13">
        <v>114.5</v>
      </c>
      <c r="L58" s="13">
        <v>202</v>
      </c>
      <c r="M58" s="7">
        <v>0</v>
      </c>
      <c r="N58" s="13">
        <v>202</v>
      </c>
      <c r="O58" s="7">
        <v>3</v>
      </c>
      <c r="P58" s="13">
        <f t="shared" si="2"/>
        <v>101</v>
      </c>
      <c r="Q58" s="13">
        <v>77.8</v>
      </c>
      <c r="R58" s="7">
        <f>SUMPRODUCT(($D$4:$D$167=D58)*($Q$4:$Q$167&gt;Q58))+1</f>
        <v>2</v>
      </c>
      <c r="S58" s="13">
        <f t="shared" si="3"/>
        <v>178.8</v>
      </c>
      <c r="T58" s="7">
        <f>SUMPRODUCT(($D$4:$D$167=D58)*($S$4:$S$167&gt;S58))+1</f>
        <v>2</v>
      </c>
      <c r="U58" s="7"/>
    </row>
    <row r="59" ht="22.5" customHeight="1" spans="1:21">
      <c r="A59" s="7">
        <v>56</v>
      </c>
      <c r="B59" s="11" t="s">
        <v>169</v>
      </c>
      <c r="C59" s="11" t="s">
        <v>186</v>
      </c>
      <c r="D59" s="11" t="s">
        <v>187</v>
      </c>
      <c r="E59" s="11">
        <v>1</v>
      </c>
      <c r="F59" s="8" t="s">
        <v>192</v>
      </c>
      <c r="G59" s="8" t="s">
        <v>193</v>
      </c>
      <c r="H59" s="7" t="s">
        <v>28</v>
      </c>
      <c r="I59" s="7" t="s">
        <v>32</v>
      </c>
      <c r="J59" s="13">
        <v>98</v>
      </c>
      <c r="K59" s="13">
        <v>107</v>
      </c>
      <c r="L59" s="13">
        <v>205</v>
      </c>
      <c r="M59" s="7">
        <v>0</v>
      </c>
      <c r="N59" s="13">
        <v>205</v>
      </c>
      <c r="O59" s="7">
        <v>1</v>
      </c>
      <c r="P59" s="13">
        <f t="shared" si="2"/>
        <v>102.5</v>
      </c>
      <c r="Q59" s="13">
        <v>76.2</v>
      </c>
      <c r="R59" s="7">
        <f>SUMPRODUCT(($D$4:$D$167=D59)*($Q$4:$Q$167&gt;Q59))+1</f>
        <v>3</v>
      </c>
      <c r="S59" s="13">
        <f t="shared" si="3"/>
        <v>178.7</v>
      </c>
      <c r="T59" s="7">
        <f>SUMPRODUCT(($D$4:$D$167=D59)*($S$4:$S$167&gt;S59))+1</f>
        <v>3</v>
      </c>
      <c r="U59" s="7"/>
    </row>
    <row r="60" ht="22.5" customHeight="1" spans="1:21">
      <c r="A60" s="7">
        <v>57</v>
      </c>
      <c r="B60" s="9" t="s">
        <v>194</v>
      </c>
      <c r="C60" s="9" t="s">
        <v>195</v>
      </c>
      <c r="D60" s="9" t="s">
        <v>196</v>
      </c>
      <c r="E60" s="9">
        <v>1</v>
      </c>
      <c r="F60" s="8" t="s">
        <v>197</v>
      </c>
      <c r="G60" s="8" t="s">
        <v>198</v>
      </c>
      <c r="H60" s="7" t="s">
        <v>44</v>
      </c>
      <c r="I60" s="7" t="s">
        <v>32</v>
      </c>
      <c r="J60" s="13">
        <v>118</v>
      </c>
      <c r="K60" s="13">
        <v>98.5</v>
      </c>
      <c r="L60" s="13">
        <v>216.5</v>
      </c>
      <c r="M60" s="7">
        <v>0</v>
      </c>
      <c r="N60" s="13">
        <v>216.5</v>
      </c>
      <c r="O60" s="7">
        <v>1</v>
      </c>
      <c r="P60" s="13">
        <f t="shared" si="2"/>
        <v>108.25</v>
      </c>
      <c r="Q60" s="13">
        <v>84</v>
      </c>
      <c r="R60" s="7">
        <f>SUMPRODUCT(($D$4:$D$167=D60)*($Q$4:$Q$167&gt;Q60))+1</f>
        <v>1</v>
      </c>
      <c r="S60" s="13">
        <f t="shared" si="3"/>
        <v>192.25</v>
      </c>
      <c r="T60" s="7">
        <f>SUMPRODUCT(($D$4:$D$167=D60)*($S$4:$S$167&gt;S60))+1</f>
        <v>1</v>
      </c>
      <c r="U60" s="7"/>
    </row>
    <row r="61" ht="22.5" customHeight="1" spans="1:21">
      <c r="A61" s="7">
        <v>58</v>
      </c>
      <c r="B61" s="10" t="s">
        <v>194</v>
      </c>
      <c r="C61" s="10" t="s">
        <v>195</v>
      </c>
      <c r="D61" s="10" t="s">
        <v>196</v>
      </c>
      <c r="E61" s="10">
        <v>1</v>
      </c>
      <c r="F61" s="8" t="s">
        <v>199</v>
      </c>
      <c r="G61" s="8" t="s">
        <v>200</v>
      </c>
      <c r="H61" s="7" t="s">
        <v>44</v>
      </c>
      <c r="I61" s="7" t="s">
        <v>32</v>
      </c>
      <c r="J61" s="13">
        <v>93.5</v>
      </c>
      <c r="K61" s="13">
        <v>96.5</v>
      </c>
      <c r="L61" s="13">
        <v>190</v>
      </c>
      <c r="M61" s="7">
        <v>0</v>
      </c>
      <c r="N61" s="13">
        <v>190</v>
      </c>
      <c r="O61" s="7">
        <v>3</v>
      </c>
      <c r="P61" s="13">
        <f t="shared" si="2"/>
        <v>95</v>
      </c>
      <c r="Q61" s="13">
        <v>78.2</v>
      </c>
      <c r="R61" s="7">
        <f>SUMPRODUCT(($D$4:$D$167=D61)*($Q$4:$Q$167&gt;Q61))+1</f>
        <v>2</v>
      </c>
      <c r="S61" s="13">
        <f t="shared" si="3"/>
        <v>173.2</v>
      </c>
      <c r="T61" s="7">
        <f>SUMPRODUCT(($D$4:$D$167=D61)*($S$4:$S$167&gt;S61))+1</f>
        <v>2</v>
      </c>
      <c r="U61" s="7"/>
    </row>
    <row r="62" ht="22.5" customHeight="1" spans="1:21">
      <c r="A62" s="7">
        <v>59</v>
      </c>
      <c r="B62" s="11" t="s">
        <v>194</v>
      </c>
      <c r="C62" s="11" t="s">
        <v>195</v>
      </c>
      <c r="D62" s="11" t="s">
        <v>196</v>
      </c>
      <c r="E62" s="11">
        <v>1</v>
      </c>
      <c r="F62" s="8" t="s">
        <v>201</v>
      </c>
      <c r="G62" s="8" t="s">
        <v>202</v>
      </c>
      <c r="H62" s="7" t="s">
        <v>28</v>
      </c>
      <c r="I62" s="7" t="s">
        <v>32</v>
      </c>
      <c r="J62" s="13">
        <v>85</v>
      </c>
      <c r="K62" s="13">
        <v>111</v>
      </c>
      <c r="L62" s="13">
        <v>196</v>
      </c>
      <c r="M62" s="7">
        <v>0</v>
      </c>
      <c r="N62" s="13">
        <v>196</v>
      </c>
      <c r="O62" s="7">
        <v>2</v>
      </c>
      <c r="P62" s="13">
        <f t="shared" si="2"/>
        <v>98</v>
      </c>
      <c r="Q62" s="13">
        <v>69.2</v>
      </c>
      <c r="R62" s="7">
        <f>SUMPRODUCT(($D$4:$D$167=D62)*($Q$4:$Q$167&gt;Q62))+1</f>
        <v>3</v>
      </c>
      <c r="S62" s="13">
        <f t="shared" si="3"/>
        <v>167.2</v>
      </c>
      <c r="T62" s="7">
        <f>SUMPRODUCT(($D$4:$D$167=D62)*($S$4:$S$167&gt;S62))+1</f>
        <v>3</v>
      </c>
      <c r="U62" s="7"/>
    </row>
    <row r="63" ht="22.5" customHeight="1" spans="1:21">
      <c r="A63" s="7">
        <v>60</v>
      </c>
      <c r="B63" s="9" t="s">
        <v>203</v>
      </c>
      <c r="C63" s="9" t="s">
        <v>156</v>
      </c>
      <c r="D63" s="9" t="s">
        <v>204</v>
      </c>
      <c r="E63" s="9">
        <v>1</v>
      </c>
      <c r="F63" s="8" t="s">
        <v>205</v>
      </c>
      <c r="G63" s="8" t="s">
        <v>206</v>
      </c>
      <c r="H63" s="7" t="s">
        <v>28</v>
      </c>
      <c r="I63" s="7" t="s">
        <v>29</v>
      </c>
      <c r="J63" s="13">
        <v>87</v>
      </c>
      <c r="K63" s="13">
        <v>101</v>
      </c>
      <c r="L63" s="13">
        <v>188</v>
      </c>
      <c r="M63" s="7">
        <v>3</v>
      </c>
      <c r="N63" s="13">
        <v>191</v>
      </c>
      <c r="O63" s="7">
        <v>1</v>
      </c>
      <c r="P63" s="13">
        <f t="shared" si="2"/>
        <v>95.5</v>
      </c>
      <c r="Q63" s="13">
        <v>79.6</v>
      </c>
      <c r="R63" s="7">
        <f>SUMPRODUCT(($D$4:$D$167=D63)*($Q$4:$Q$167&gt;Q63))+1</f>
        <v>1</v>
      </c>
      <c r="S63" s="13">
        <f t="shared" si="3"/>
        <v>175.1</v>
      </c>
      <c r="T63" s="7">
        <f>SUMPRODUCT(($D$4:$D$167=D63)*($S$4:$S$167&gt;S63))+1</f>
        <v>1</v>
      </c>
      <c r="U63" s="7"/>
    </row>
    <row r="64" ht="22.5" customHeight="1" spans="1:21">
      <c r="A64" s="7">
        <v>61</v>
      </c>
      <c r="B64" s="10" t="s">
        <v>203</v>
      </c>
      <c r="C64" s="10" t="s">
        <v>156</v>
      </c>
      <c r="D64" s="10" t="s">
        <v>204</v>
      </c>
      <c r="E64" s="10">
        <v>1</v>
      </c>
      <c r="F64" s="8" t="s">
        <v>207</v>
      </c>
      <c r="G64" s="8" t="s">
        <v>208</v>
      </c>
      <c r="H64" s="7" t="s">
        <v>28</v>
      </c>
      <c r="I64" s="7" t="s">
        <v>29</v>
      </c>
      <c r="J64" s="13">
        <v>86</v>
      </c>
      <c r="K64" s="13">
        <v>95</v>
      </c>
      <c r="L64" s="13">
        <v>181</v>
      </c>
      <c r="M64" s="7">
        <v>3</v>
      </c>
      <c r="N64" s="13">
        <v>184</v>
      </c>
      <c r="O64" s="7">
        <v>3</v>
      </c>
      <c r="P64" s="13">
        <f t="shared" si="2"/>
        <v>92</v>
      </c>
      <c r="Q64" s="13">
        <v>76.8</v>
      </c>
      <c r="R64" s="7">
        <f>SUMPRODUCT(($D$4:$D$167=D64)*($Q$4:$Q$167&gt;Q64))+1</f>
        <v>2</v>
      </c>
      <c r="S64" s="13">
        <f t="shared" si="3"/>
        <v>168.8</v>
      </c>
      <c r="T64" s="7">
        <f>SUMPRODUCT(($D$4:$D$167=D64)*($S$4:$S$167&gt;S64))+1</f>
        <v>2</v>
      </c>
      <c r="U64" s="7"/>
    </row>
    <row r="65" ht="22.5" customHeight="1" spans="1:21">
      <c r="A65" s="7">
        <v>62</v>
      </c>
      <c r="B65" s="11" t="s">
        <v>203</v>
      </c>
      <c r="C65" s="11" t="s">
        <v>156</v>
      </c>
      <c r="D65" s="11" t="s">
        <v>204</v>
      </c>
      <c r="E65" s="11">
        <v>1</v>
      </c>
      <c r="F65" s="8" t="s">
        <v>209</v>
      </c>
      <c r="G65" s="8" t="s">
        <v>210</v>
      </c>
      <c r="H65" s="7" t="s">
        <v>28</v>
      </c>
      <c r="I65" s="7" t="s">
        <v>29</v>
      </c>
      <c r="J65" s="13">
        <v>84.5</v>
      </c>
      <c r="K65" s="13">
        <v>97</v>
      </c>
      <c r="L65" s="13">
        <v>181.5</v>
      </c>
      <c r="M65" s="7">
        <v>3</v>
      </c>
      <c r="N65" s="13">
        <v>184.5</v>
      </c>
      <c r="O65" s="7">
        <v>2</v>
      </c>
      <c r="P65" s="13">
        <f t="shared" si="2"/>
        <v>92.25</v>
      </c>
      <c r="Q65" s="13">
        <v>75.8</v>
      </c>
      <c r="R65" s="7">
        <f>SUMPRODUCT(($D$4:$D$167=D65)*($Q$4:$Q$167&gt;Q65))+1</f>
        <v>3</v>
      </c>
      <c r="S65" s="13">
        <f t="shared" si="3"/>
        <v>168.05</v>
      </c>
      <c r="T65" s="7">
        <f>SUMPRODUCT(($D$4:$D$167=D65)*($S$4:$S$167&gt;S65))+1</f>
        <v>3</v>
      </c>
      <c r="U65" s="7"/>
    </row>
    <row r="66" ht="22.5" customHeight="1" spans="1:21">
      <c r="A66" s="7">
        <v>63</v>
      </c>
      <c r="B66" s="9" t="s">
        <v>211</v>
      </c>
      <c r="C66" s="9" t="s">
        <v>212</v>
      </c>
      <c r="D66" s="9" t="s">
        <v>213</v>
      </c>
      <c r="E66" s="9">
        <v>1</v>
      </c>
      <c r="F66" s="8" t="s">
        <v>214</v>
      </c>
      <c r="G66" s="8" t="s">
        <v>215</v>
      </c>
      <c r="H66" s="7" t="s">
        <v>28</v>
      </c>
      <c r="I66" s="7" t="s">
        <v>32</v>
      </c>
      <c r="J66" s="13">
        <v>65.5</v>
      </c>
      <c r="K66" s="13">
        <v>68.5</v>
      </c>
      <c r="L66" s="13">
        <v>134</v>
      </c>
      <c r="M66" s="7">
        <v>0</v>
      </c>
      <c r="N66" s="13">
        <v>134</v>
      </c>
      <c r="O66" s="7">
        <v>2</v>
      </c>
      <c r="P66" s="13">
        <f t="shared" si="2"/>
        <v>67</v>
      </c>
      <c r="Q66" s="13">
        <v>66.8</v>
      </c>
      <c r="R66" s="7">
        <f>SUMPRODUCT(($D$4:$D$167=D66)*($Q$4:$Q$167&gt;Q66))+1</f>
        <v>2</v>
      </c>
      <c r="S66" s="13">
        <f t="shared" si="3"/>
        <v>133.8</v>
      </c>
      <c r="T66" s="7">
        <f>SUMPRODUCT(($D$4:$D$167=D66)*($S$4:$S$167&gt;S66))+1</f>
        <v>1</v>
      </c>
      <c r="U66" s="7"/>
    </row>
    <row r="67" ht="22.5" customHeight="1" spans="1:21">
      <c r="A67" s="7">
        <v>64</v>
      </c>
      <c r="B67" s="10" t="s">
        <v>211</v>
      </c>
      <c r="C67" s="10" t="s">
        <v>212</v>
      </c>
      <c r="D67" s="10" t="s">
        <v>213</v>
      </c>
      <c r="E67" s="10">
        <v>1</v>
      </c>
      <c r="F67" s="8" t="s">
        <v>216</v>
      </c>
      <c r="G67" s="8" t="s">
        <v>217</v>
      </c>
      <c r="H67" s="7" t="s">
        <v>44</v>
      </c>
      <c r="I67" s="7" t="s">
        <v>32</v>
      </c>
      <c r="J67" s="13">
        <v>44</v>
      </c>
      <c r="K67" s="13">
        <v>63.5</v>
      </c>
      <c r="L67" s="13">
        <v>107.5</v>
      </c>
      <c r="M67" s="7">
        <v>0</v>
      </c>
      <c r="N67" s="13">
        <v>107.5</v>
      </c>
      <c r="O67" s="7">
        <v>3</v>
      </c>
      <c r="P67" s="13">
        <f t="shared" si="2"/>
        <v>53.75</v>
      </c>
      <c r="Q67" s="13">
        <v>69.6</v>
      </c>
      <c r="R67" s="7">
        <f>SUMPRODUCT(($D$4:$D$167=D67)*($Q$4:$Q$167&gt;Q67))+1</f>
        <v>1</v>
      </c>
      <c r="S67" s="13">
        <f t="shared" si="3"/>
        <v>123.35</v>
      </c>
      <c r="T67" s="7">
        <f>SUMPRODUCT(($D$4:$D$167=D67)*($S$4:$S$167&gt;S67))+1</f>
        <v>2</v>
      </c>
      <c r="U67" s="7"/>
    </row>
    <row r="68" ht="22.5" customHeight="1" spans="1:21">
      <c r="A68" s="7">
        <v>65</v>
      </c>
      <c r="B68" s="11" t="s">
        <v>211</v>
      </c>
      <c r="C68" s="11" t="s">
        <v>212</v>
      </c>
      <c r="D68" s="11" t="s">
        <v>213</v>
      </c>
      <c r="E68" s="11">
        <v>1</v>
      </c>
      <c r="F68" s="8" t="s">
        <v>218</v>
      </c>
      <c r="G68" s="8" t="s">
        <v>219</v>
      </c>
      <c r="H68" s="7" t="s">
        <v>28</v>
      </c>
      <c r="I68" s="7" t="s">
        <v>32</v>
      </c>
      <c r="J68" s="13">
        <v>62.5</v>
      </c>
      <c r="K68" s="13">
        <v>78.5</v>
      </c>
      <c r="L68" s="13">
        <v>141</v>
      </c>
      <c r="M68" s="7">
        <v>0</v>
      </c>
      <c r="N68" s="13">
        <v>141</v>
      </c>
      <c r="O68" s="7">
        <v>1</v>
      </c>
      <c r="P68" s="13">
        <f t="shared" ref="P68:P99" si="4">N68*50%</f>
        <v>70.5</v>
      </c>
      <c r="Q68" s="13">
        <v>39.4</v>
      </c>
      <c r="R68" s="7">
        <f>SUMPRODUCT(($D$4:$D$167=D68)*($Q$4:$Q$167&gt;Q68))+1</f>
        <v>3</v>
      </c>
      <c r="S68" s="13">
        <f t="shared" ref="S68:S99" si="5">P68+Q68</f>
        <v>109.9</v>
      </c>
      <c r="T68" s="7">
        <f>SUMPRODUCT(($D$4:$D$167=D68)*($S$4:$S$167&gt;S68))+1</f>
        <v>3</v>
      </c>
      <c r="U68" s="7"/>
    </row>
    <row r="69" ht="22.5" customHeight="1" spans="1:21">
      <c r="A69" s="7">
        <v>66</v>
      </c>
      <c r="B69" s="9" t="s">
        <v>220</v>
      </c>
      <c r="C69" s="9" t="s">
        <v>221</v>
      </c>
      <c r="D69" s="9" t="s">
        <v>222</v>
      </c>
      <c r="E69" s="9">
        <v>2</v>
      </c>
      <c r="F69" s="8" t="s">
        <v>223</v>
      </c>
      <c r="G69" s="8" t="s">
        <v>224</v>
      </c>
      <c r="H69" s="7" t="s">
        <v>28</v>
      </c>
      <c r="I69" s="7" t="s">
        <v>29</v>
      </c>
      <c r="J69" s="13">
        <v>88</v>
      </c>
      <c r="K69" s="13">
        <v>81</v>
      </c>
      <c r="L69" s="13">
        <v>169</v>
      </c>
      <c r="M69" s="7">
        <v>3</v>
      </c>
      <c r="N69" s="13">
        <v>172</v>
      </c>
      <c r="O69" s="7">
        <v>1</v>
      </c>
      <c r="P69" s="13">
        <f t="shared" si="4"/>
        <v>86</v>
      </c>
      <c r="Q69" s="13">
        <v>78.8</v>
      </c>
      <c r="R69" s="7">
        <f>SUMPRODUCT(($D$4:$D$167=D69)*($Q$4:$Q$167&gt;Q69))+1</f>
        <v>1</v>
      </c>
      <c r="S69" s="13">
        <f t="shared" si="5"/>
        <v>164.8</v>
      </c>
      <c r="T69" s="7">
        <f>SUMPRODUCT(($D$4:$D$167=D69)*($S$4:$S$167&gt;S69))+1</f>
        <v>1</v>
      </c>
      <c r="U69" s="7"/>
    </row>
    <row r="70" ht="22.5" customHeight="1" spans="1:21">
      <c r="A70" s="7">
        <v>67</v>
      </c>
      <c r="B70" s="10"/>
      <c r="C70" s="10" t="s">
        <v>221</v>
      </c>
      <c r="D70" s="10" t="s">
        <v>222</v>
      </c>
      <c r="E70" s="10">
        <v>2</v>
      </c>
      <c r="F70" s="8" t="s">
        <v>225</v>
      </c>
      <c r="G70" s="8" t="s">
        <v>226</v>
      </c>
      <c r="H70" s="7" t="s">
        <v>44</v>
      </c>
      <c r="I70" s="7" t="s">
        <v>32</v>
      </c>
      <c r="J70" s="13">
        <v>61.5</v>
      </c>
      <c r="K70" s="13">
        <v>99.5</v>
      </c>
      <c r="L70" s="13">
        <v>161</v>
      </c>
      <c r="M70" s="7">
        <v>0</v>
      </c>
      <c r="N70" s="13">
        <v>161</v>
      </c>
      <c r="O70" s="7">
        <v>2</v>
      </c>
      <c r="P70" s="13">
        <f t="shared" si="4"/>
        <v>80.5</v>
      </c>
      <c r="Q70" s="13">
        <v>70.6</v>
      </c>
      <c r="R70" s="7">
        <f>SUMPRODUCT(($D$4:$D$167=D70)*($Q$4:$Q$167&gt;Q70))+1</f>
        <v>3</v>
      </c>
      <c r="S70" s="13">
        <f t="shared" si="5"/>
        <v>151.1</v>
      </c>
      <c r="T70" s="7">
        <f>SUMPRODUCT(($D$4:$D$167=D70)*($S$4:$S$167&gt;S70))+1</f>
        <v>2</v>
      </c>
      <c r="U70" s="7"/>
    </row>
    <row r="71" ht="22.5" customHeight="1" spans="1:21">
      <c r="A71" s="7">
        <v>68</v>
      </c>
      <c r="B71" s="10"/>
      <c r="C71" s="10" t="s">
        <v>221</v>
      </c>
      <c r="D71" s="10" t="s">
        <v>222</v>
      </c>
      <c r="E71" s="10">
        <v>2</v>
      </c>
      <c r="F71" s="8" t="s">
        <v>227</v>
      </c>
      <c r="G71" s="8" t="s">
        <v>228</v>
      </c>
      <c r="H71" s="7" t="s">
        <v>28</v>
      </c>
      <c r="I71" s="7" t="s">
        <v>32</v>
      </c>
      <c r="J71" s="13">
        <v>75</v>
      </c>
      <c r="K71" s="13">
        <v>75</v>
      </c>
      <c r="L71" s="13">
        <v>150</v>
      </c>
      <c r="M71" s="7">
        <v>0</v>
      </c>
      <c r="N71" s="13">
        <v>150</v>
      </c>
      <c r="O71" s="7">
        <v>5</v>
      </c>
      <c r="P71" s="13">
        <f t="shared" si="4"/>
        <v>75</v>
      </c>
      <c r="Q71" s="13">
        <v>75.8</v>
      </c>
      <c r="R71" s="7">
        <f>SUMPRODUCT(($D$4:$D$167=D71)*($Q$4:$Q$167&gt;Q71))+1</f>
        <v>2</v>
      </c>
      <c r="S71" s="13">
        <f t="shared" si="5"/>
        <v>150.8</v>
      </c>
      <c r="T71" s="7">
        <f>SUMPRODUCT(($D$4:$D$167=D71)*($S$4:$S$167&gt;S71))+1</f>
        <v>3</v>
      </c>
      <c r="U71" s="7"/>
    </row>
    <row r="72" ht="22.5" customHeight="1" spans="1:21">
      <c r="A72" s="7">
        <v>69</v>
      </c>
      <c r="B72" s="10"/>
      <c r="C72" s="10" t="s">
        <v>221</v>
      </c>
      <c r="D72" s="10" t="s">
        <v>222</v>
      </c>
      <c r="E72" s="10">
        <v>2</v>
      </c>
      <c r="F72" s="8" t="s">
        <v>229</v>
      </c>
      <c r="G72" s="8" t="s">
        <v>230</v>
      </c>
      <c r="H72" s="7" t="s">
        <v>44</v>
      </c>
      <c r="I72" s="7" t="s">
        <v>29</v>
      </c>
      <c r="J72" s="13">
        <v>65</v>
      </c>
      <c r="K72" s="13">
        <v>85.5</v>
      </c>
      <c r="L72" s="13">
        <v>150.5</v>
      </c>
      <c r="M72" s="7">
        <v>3</v>
      </c>
      <c r="N72" s="13">
        <v>153.5</v>
      </c>
      <c r="O72" s="7">
        <v>3</v>
      </c>
      <c r="P72" s="13">
        <f t="shared" si="4"/>
        <v>76.75</v>
      </c>
      <c r="Q72" s="13">
        <v>66.8</v>
      </c>
      <c r="R72" s="7">
        <f>SUMPRODUCT(($D$4:$D$167=D72)*($Q$4:$Q$167&gt;Q72))+1</f>
        <v>6</v>
      </c>
      <c r="S72" s="13">
        <f t="shared" si="5"/>
        <v>143.55</v>
      </c>
      <c r="T72" s="7">
        <f>SUMPRODUCT(($D$4:$D$167=D72)*($S$4:$S$167&gt;S72))+1</f>
        <v>4</v>
      </c>
      <c r="U72" s="7"/>
    </row>
    <row r="73" ht="22.5" customHeight="1" spans="1:21">
      <c r="A73" s="7">
        <v>70</v>
      </c>
      <c r="B73" s="10"/>
      <c r="C73" s="10" t="s">
        <v>221</v>
      </c>
      <c r="D73" s="10" t="s">
        <v>222</v>
      </c>
      <c r="E73" s="10">
        <v>2</v>
      </c>
      <c r="F73" s="8" t="s">
        <v>231</v>
      </c>
      <c r="G73" s="8" t="s">
        <v>232</v>
      </c>
      <c r="H73" s="7" t="s">
        <v>44</v>
      </c>
      <c r="I73" s="7" t="s">
        <v>32</v>
      </c>
      <c r="J73" s="13">
        <v>77</v>
      </c>
      <c r="K73" s="13">
        <v>67.5</v>
      </c>
      <c r="L73" s="13">
        <v>144.5</v>
      </c>
      <c r="M73" s="7">
        <v>0</v>
      </c>
      <c r="N73" s="13">
        <v>144.5</v>
      </c>
      <c r="O73" s="7">
        <v>6</v>
      </c>
      <c r="P73" s="13">
        <f t="shared" si="4"/>
        <v>72.25</v>
      </c>
      <c r="Q73" s="13">
        <v>68.2</v>
      </c>
      <c r="R73" s="7">
        <f>SUMPRODUCT(($D$4:$D$167=D73)*($Q$4:$Q$167&gt;Q73))+1</f>
        <v>5</v>
      </c>
      <c r="S73" s="13">
        <f t="shared" si="5"/>
        <v>140.45</v>
      </c>
      <c r="T73" s="7">
        <f>SUMPRODUCT(($D$4:$D$167=D73)*($S$4:$S$167&gt;S73))+1</f>
        <v>5</v>
      </c>
      <c r="U73" s="7"/>
    </row>
    <row r="74" ht="22.5" customHeight="1" spans="1:21">
      <c r="A74" s="7">
        <v>71</v>
      </c>
      <c r="B74" s="11"/>
      <c r="C74" s="11" t="s">
        <v>221</v>
      </c>
      <c r="D74" s="11" t="s">
        <v>222</v>
      </c>
      <c r="E74" s="11">
        <v>2</v>
      </c>
      <c r="F74" s="8" t="s">
        <v>233</v>
      </c>
      <c r="G74" s="8" t="s">
        <v>234</v>
      </c>
      <c r="H74" s="7" t="s">
        <v>44</v>
      </c>
      <c r="I74" s="7" t="s">
        <v>32</v>
      </c>
      <c r="J74" s="13">
        <v>64.5</v>
      </c>
      <c r="K74" s="13">
        <v>70.5</v>
      </c>
      <c r="L74" s="13">
        <v>135</v>
      </c>
      <c r="M74" s="7">
        <v>0</v>
      </c>
      <c r="N74" s="13">
        <v>135</v>
      </c>
      <c r="O74" s="7">
        <v>7</v>
      </c>
      <c r="P74" s="13">
        <f t="shared" si="4"/>
        <v>67.5</v>
      </c>
      <c r="Q74" s="13">
        <v>69.8</v>
      </c>
      <c r="R74" s="7">
        <f>SUMPRODUCT(($D$4:$D$167=D74)*($Q$4:$Q$167&gt;Q74))+1</f>
        <v>4</v>
      </c>
      <c r="S74" s="13">
        <f t="shared" si="5"/>
        <v>137.3</v>
      </c>
      <c r="T74" s="7">
        <f>SUMPRODUCT(($D$4:$D$167=D74)*($S$4:$S$167&gt;S74))+1</f>
        <v>6</v>
      </c>
      <c r="U74" s="7"/>
    </row>
    <row r="75" ht="22.5" customHeight="1" spans="1:21">
      <c r="A75" s="7">
        <v>72</v>
      </c>
      <c r="B75" s="9" t="s">
        <v>235</v>
      </c>
      <c r="C75" s="9" t="s">
        <v>236</v>
      </c>
      <c r="D75" s="9" t="s">
        <v>237</v>
      </c>
      <c r="E75" s="9">
        <v>1</v>
      </c>
      <c r="F75" s="8" t="s">
        <v>238</v>
      </c>
      <c r="G75" s="8" t="s">
        <v>239</v>
      </c>
      <c r="H75" s="7" t="s">
        <v>44</v>
      </c>
      <c r="I75" s="7" t="s">
        <v>29</v>
      </c>
      <c r="J75" s="13">
        <v>65.5</v>
      </c>
      <c r="K75" s="13">
        <v>90.5</v>
      </c>
      <c r="L75" s="13">
        <v>156</v>
      </c>
      <c r="M75" s="7">
        <v>3</v>
      </c>
      <c r="N75" s="13">
        <v>159</v>
      </c>
      <c r="O75" s="7">
        <v>1</v>
      </c>
      <c r="P75" s="13">
        <f t="shared" si="4"/>
        <v>79.5</v>
      </c>
      <c r="Q75" s="13">
        <v>78.6</v>
      </c>
      <c r="R75" s="7">
        <f>SUMPRODUCT(($D$4:$D$167=D75)*($Q$4:$Q$167&gt;Q75))+1</f>
        <v>1</v>
      </c>
      <c r="S75" s="13">
        <f t="shared" si="5"/>
        <v>158.1</v>
      </c>
      <c r="T75" s="7">
        <f>SUMPRODUCT(($D$4:$D$167=D75)*($S$4:$S$167&gt;S75))+1</f>
        <v>1</v>
      </c>
      <c r="U75" s="7"/>
    </row>
    <row r="76" ht="22.5" customHeight="1" spans="1:21">
      <c r="A76" s="7">
        <v>73</v>
      </c>
      <c r="B76" s="10"/>
      <c r="C76" s="10" t="s">
        <v>236</v>
      </c>
      <c r="D76" s="10" t="s">
        <v>237</v>
      </c>
      <c r="E76" s="10">
        <v>1</v>
      </c>
      <c r="F76" s="8" t="s">
        <v>240</v>
      </c>
      <c r="G76" s="8" t="s">
        <v>241</v>
      </c>
      <c r="H76" s="7" t="s">
        <v>44</v>
      </c>
      <c r="I76" s="7" t="s">
        <v>32</v>
      </c>
      <c r="J76" s="13">
        <v>58.5</v>
      </c>
      <c r="K76" s="13">
        <v>60</v>
      </c>
      <c r="L76" s="13">
        <v>118.5</v>
      </c>
      <c r="M76" s="7">
        <v>0</v>
      </c>
      <c r="N76" s="13">
        <v>118.5</v>
      </c>
      <c r="O76" s="7">
        <v>2</v>
      </c>
      <c r="P76" s="13">
        <f t="shared" si="4"/>
        <v>59.25</v>
      </c>
      <c r="Q76" s="13">
        <v>73.2</v>
      </c>
      <c r="R76" s="7">
        <f>SUMPRODUCT(($D$4:$D$167=D76)*($Q$4:$Q$167&gt;Q76))+1</f>
        <v>2</v>
      </c>
      <c r="S76" s="13">
        <f t="shared" si="5"/>
        <v>132.45</v>
      </c>
      <c r="T76" s="7">
        <f>SUMPRODUCT(($D$4:$D$167=D76)*($S$4:$S$167&gt;S76))+1</f>
        <v>2</v>
      </c>
      <c r="U76" s="7"/>
    </row>
    <row r="77" ht="22.5" customHeight="1" spans="1:21">
      <c r="A77" s="7">
        <v>74</v>
      </c>
      <c r="B77" s="11"/>
      <c r="C77" s="11" t="s">
        <v>236</v>
      </c>
      <c r="D77" s="11" t="s">
        <v>237</v>
      </c>
      <c r="E77" s="11">
        <v>1</v>
      </c>
      <c r="F77" s="8" t="s">
        <v>242</v>
      </c>
      <c r="G77" s="8" t="s">
        <v>243</v>
      </c>
      <c r="H77" s="7" t="s">
        <v>28</v>
      </c>
      <c r="I77" s="7" t="s">
        <v>29</v>
      </c>
      <c r="J77" s="13">
        <v>46</v>
      </c>
      <c r="K77" s="13">
        <v>64.5</v>
      </c>
      <c r="L77" s="13">
        <v>110.5</v>
      </c>
      <c r="M77" s="7">
        <v>3</v>
      </c>
      <c r="N77" s="13">
        <v>113.5</v>
      </c>
      <c r="O77" s="7">
        <v>3</v>
      </c>
      <c r="P77" s="13">
        <f t="shared" si="4"/>
        <v>56.75</v>
      </c>
      <c r="Q77" s="13">
        <v>68</v>
      </c>
      <c r="R77" s="7">
        <f>SUMPRODUCT(($D$4:$D$167=D77)*($Q$4:$Q$167&gt;Q77))+1</f>
        <v>3</v>
      </c>
      <c r="S77" s="13">
        <f t="shared" si="5"/>
        <v>124.75</v>
      </c>
      <c r="T77" s="7">
        <f>SUMPRODUCT(($D$4:$D$167=D77)*($S$4:$S$167&gt;S77))+1</f>
        <v>3</v>
      </c>
      <c r="U77" s="7"/>
    </row>
    <row r="78" ht="22.5" customHeight="1" spans="1:21">
      <c r="A78" s="7">
        <v>75</v>
      </c>
      <c r="B78" s="9" t="s">
        <v>235</v>
      </c>
      <c r="C78" s="9" t="s">
        <v>244</v>
      </c>
      <c r="D78" s="9" t="s">
        <v>245</v>
      </c>
      <c r="E78" s="9">
        <v>1</v>
      </c>
      <c r="F78" s="8" t="s">
        <v>246</v>
      </c>
      <c r="G78" s="8" t="s">
        <v>247</v>
      </c>
      <c r="H78" s="7" t="s">
        <v>44</v>
      </c>
      <c r="I78" s="7" t="s">
        <v>32</v>
      </c>
      <c r="J78" s="13">
        <v>65.5</v>
      </c>
      <c r="K78" s="13">
        <v>53.5</v>
      </c>
      <c r="L78" s="13">
        <v>119</v>
      </c>
      <c r="M78" s="7">
        <v>0</v>
      </c>
      <c r="N78" s="13">
        <v>119</v>
      </c>
      <c r="O78" s="7">
        <v>2</v>
      </c>
      <c r="P78" s="13">
        <f t="shared" si="4"/>
        <v>59.5</v>
      </c>
      <c r="Q78" s="13">
        <v>69.4</v>
      </c>
      <c r="R78" s="7">
        <f>SUMPRODUCT(($D$4:$D$167=D78)*($Q$4:$Q$167&gt;Q78))+1</f>
        <v>1</v>
      </c>
      <c r="S78" s="13">
        <f t="shared" si="5"/>
        <v>128.9</v>
      </c>
      <c r="T78" s="7">
        <f>SUMPRODUCT(($D$4:$D$167=D78)*($S$4:$S$167&gt;S78))+1</f>
        <v>1</v>
      </c>
      <c r="U78" s="7"/>
    </row>
    <row r="79" ht="22.5" customHeight="1" spans="1:21">
      <c r="A79" s="7">
        <v>76</v>
      </c>
      <c r="B79" s="10"/>
      <c r="C79" s="10" t="s">
        <v>244</v>
      </c>
      <c r="D79" s="10" t="s">
        <v>245</v>
      </c>
      <c r="E79" s="10">
        <v>1</v>
      </c>
      <c r="F79" s="8" t="s">
        <v>248</v>
      </c>
      <c r="G79" s="8" t="s">
        <v>249</v>
      </c>
      <c r="H79" s="7" t="s">
        <v>44</v>
      </c>
      <c r="I79" s="7" t="s">
        <v>32</v>
      </c>
      <c r="J79" s="13">
        <v>66</v>
      </c>
      <c r="K79" s="13">
        <v>59.5</v>
      </c>
      <c r="L79" s="13">
        <v>125.5</v>
      </c>
      <c r="M79" s="7">
        <v>0</v>
      </c>
      <c r="N79" s="13">
        <v>125.5</v>
      </c>
      <c r="O79" s="7">
        <v>1</v>
      </c>
      <c r="P79" s="13">
        <f t="shared" si="4"/>
        <v>62.75</v>
      </c>
      <c r="Q79" s="13">
        <v>59</v>
      </c>
      <c r="R79" s="7">
        <f>SUMPRODUCT(($D$4:$D$167=D79)*($Q$4:$Q$167&gt;Q79))+1</f>
        <v>3</v>
      </c>
      <c r="S79" s="13">
        <f t="shared" si="5"/>
        <v>121.75</v>
      </c>
      <c r="T79" s="7">
        <f>SUMPRODUCT(($D$4:$D$167=D79)*($S$4:$S$167&gt;S79))+1</f>
        <v>2</v>
      </c>
      <c r="U79" s="7"/>
    </row>
    <row r="80" ht="22.5" customHeight="1" spans="1:21">
      <c r="A80" s="7">
        <v>77</v>
      </c>
      <c r="B80" s="11"/>
      <c r="C80" s="11" t="s">
        <v>244</v>
      </c>
      <c r="D80" s="11" t="s">
        <v>245</v>
      </c>
      <c r="E80" s="11">
        <v>1</v>
      </c>
      <c r="F80" s="8" t="s">
        <v>250</v>
      </c>
      <c r="G80" s="8" t="s">
        <v>251</v>
      </c>
      <c r="H80" s="7" t="s">
        <v>44</v>
      </c>
      <c r="I80" s="7" t="s">
        <v>29</v>
      </c>
      <c r="J80" s="13">
        <v>51.5</v>
      </c>
      <c r="K80" s="13">
        <v>47.5</v>
      </c>
      <c r="L80" s="13">
        <v>99</v>
      </c>
      <c r="M80" s="7">
        <v>3</v>
      </c>
      <c r="N80" s="13">
        <v>102</v>
      </c>
      <c r="O80" s="7">
        <v>4</v>
      </c>
      <c r="P80" s="13">
        <f t="shared" si="4"/>
        <v>51</v>
      </c>
      <c r="Q80" s="13">
        <v>60.8</v>
      </c>
      <c r="R80" s="7">
        <f>SUMPRODUCT(($D$4:$D$167=D80)*($Q$4:$Q$167&gt;Q80))+1</f>
        <v>2</v>
      </c>
      <c r="S80" s="13">
        <f t="shared" si="5"/>
        <v>111.8</v>
      </c>
      <c r="T80" s="7">
        <f>SUMPRODUCT(($D$4:$D$167=D80)*($S$4:$S$167&gt;S80))+1</f>
        <v>3</v>
      </c>
      <c r="U80" s="7"/>
    </row>
    <row r="81" ht="22.5" customHeight="1" spans="1:21">
      <c r="A81" s="7">
        <v>78</v>
      </c>
      <c r="B81" s="9" t="s">
        <v>252</v>
      </c>
      <c r="C81" s="9" t="s">
        <v>236</v>
      </c>
      <c r="D81" s="9" t="s">
        <v>253</v>
      </c>
      <c r="E81" s="9">
        <v>1</v>
      </c>
      <c r="F81" s="8" t="s">
        <v>254</v>
      </c>
      <c r="G81" s="8" t="s">
        <v>255</v>
      </c>
      <c r="H81" s="7" t="s">
        <v>28</v>
      </c>
      <c r="I81" s="7" t="s">
        <v>29</v>
      </c>
      <c r="J81" s="13">
        <v>81</v>
      </c>
      <c r="K81" s="13">
        <v>85.5</v>
      </c>
      <c r="L81" s="13">
        <v>166.5</v>
      </c>
      <c r="M81" s="7">
        <v>3</v>
      </c>
      <c r="N81" s="13">
        <v>169.5</v>
      </c>
      <c r="O81" s="7">
        <v>1</v>
      </c>
      <c r="P81" s="13">
        <f t="shared" si="4"/>
        <v>84.75</v>
      </c>
      <c r="Q81" s="13">
        <v>80</v>
      </c>
      <c r="R81" s="7">
        <f>SUMPRODUCT(($D$4:$D$167=D81)*($Q$4:$Q$167&gt;Q81))+1</f>
        <v>1</v>
      </c>
      <c r="S81" s="13">
        <f t="shared" si="5"/>
        <v>164.75</v>
      </c>
      <c r="T81" s="7">
        <f>SUMPRODUCT(($D$4:$D$167=D81)*($S$4:$S$167&gt;S81))+1</f>
        <v>1</v>
      </c>
      <c r="U81" s="7"/>
    </row>
    <row r="82" ht="22.5" customHeight="1" spans="1:21">
      <c r="A82" s="7">
        <v>79</v>
      </c>
      <c r="B82" s="10" t="s">
        <v>252</v>
      </c>
      <c r="C82" s="10" t="s">
        <v>236</v>
      </c>
      <c r="D82" s="10" t="s">
        <v>253</v>
      </c>
      <c r="E82" s="10">
        <v>1</v>
      </c>
      <c r="F82" s="8" t="s">
        <v>256</v>
      </c>
      <c r="G82" s="8" t="s">
        <v>257</v>
      </c>
      <c r="H82" s="7" t="s">
        <v>28</v>
      </c>
      <c r="I82" s="7" t="s">
        <v>32</v>
      </c>
      <c r="J82" s="13">
        <v>57.5</v>
      </c>
      <c r="K82" s="13">
        <v>80</v>
      </c>
      <c r="L82" s="13">
        <v>137.5</v>
      </c>
      <c r="M82" s="7">
        <v>0</v>
      </c>
      <c r="N82" s="13">
        <v>137.5</v>
      </c>
      <c r="O82" s="7">
        <v>2</v>
      </c>
      <c r="P82" s="13">
        <f t="shared" si="4"/>
        <v>68.75</v>
      </c>
      <c r="Q82" s="13">
        <v>77.2</v>
      </c>
      <c r="R82" s="7">
        <f>SUMPRODUCT(($D$4:$D$167=D82)*($Q$4:$Q$167&gt;Q82))+1</f>
        <v>2</v>
      </c>
      <c r="S82" s="13">
        <f t="shared" si="5"/>
        <v>145.95</v>
      </c>
      <c r="T82" s="7">
        <f>SUMPRODUCT(($D$4:$D$167=D82)*($S$4:$S$167&gt;S82))+1</f>
        <v>2</v>
      </c>
      <c r="U82" s="7"/>
    </row>
    <row r="83" ht="22.5" customHeight="1" spans="1:21">
      <c r="A83" s="7">
        <v>80</v>
      </c>
      <c r="B83" s="11" t="s">
        <v>252</v>
      </c>
      <c r="C83" s="11" t="s">
        <v>236</v>
      </c>
      <c r="D83" s="11" t="s">
        <v>253</v>
      </c>
      <c r="E83" s="11">
        <v>1</v>
      </c>
      <c r="F83" s="8" t="s">
        <v>258</v>
      </c>
      <c r="G83" s="8" t="s">
        <v>259</v>
      </c>
      <c r="H83" s="7" t="s">
        <v>28</v>
      </c>
      <c r="I83" s="7" t="s">
        <v>29</v>
      </c>
      <c r="J83" s="13">
        <v>56</v>
      </c>
      <c r="K83" s="13">
        <v>69.5</v>
      </c>
      <c r="L83" s="13">
        <v>125.5</v>
      </c>
      <c r="M83" s="7">
        <v>3</v>
      </c>
      <c r="N83" s="13">
        <v>128.5</v>
      </c>
      <c r="O83" s="7">
        <v>3</v>
      </c>
      <c r="P83" s="13">
        <f t="shared" si="4"/>
        <v>64.25</v>
      </c>
      <c r="Q83" s="13">
        <v>0</v>
      </c>
      <c r="R83" s="7">
        <f>SUMPRODUCT(($D$4:$D$167=D83)*($Q$4:$Q$167&gt;Q83))+1</f>
        <v>3</v>
      </c>
      <c r="S83" s="13">
        <f t="shared" si="5"/>
        <v>64.25</v>
      </c>
      <c r="T83" s="7">
        <f>SUMPRODUCT(($D$4:$D$167=D83)*($S$4:$S$167&gt;S83))+1</f>
        <v>3</v>
      </c>
      <c r="U83" s="7" t="s">
        <v>97</v>
      </c>
    </row>
    <row r="84" ht="22.5" customHeight="1" spans="1:21">
      <c r="A84" s="7">
        <v>81</v>
      </c>
      <c r="B84" s="9" t="s">
        <v>260</v>
      </c>
      <c r="C84" s="9" t="s">
        <v>236</v>
      </c>
      <c r="D84" s="9" t="s">
        <v>261</v>
      </c>
      <c r="E84" s="9">
        <v>1</v>
      </c>
      <c r="F84" s="8" t="s">
        <v>262</v>
      </c>
      <c r="G84" s="8" t="s">
        <v>263</v>
      </c>
      <c r="H84" s="7" t="s">
        <v>28</v>
      </c>
      <c r="I84" s="7" t="s">
        <v>32</v>
      </c>
      <c r="J84" s="13">
        <v>62</v>
      </c>
      <c r="K84" s="13">
        <v>76</v>
      </c>
      <c r="L84" s="13">
        <v>138</v>
      </c>
      <c r="M84" s="7">
        <v>0</v>
      </c>
      <c r="N84" s="13">
        <v>138</v>
      </c>
      <c r="O84" s="7">
        <v>1</v>
      </c>
      <c r="P84" s="13">
        <f t="shared" si="4"/>
        <v>69</v>
      </c>
      <c r="Q84" s="13">
        <v>74.6</v>
      </c>
      <c r="R84" s="7">
        <f>SUMPRODUCT(($D$4:$D$167=D84)*($Q$4:$Q$167&gt;Q84))+1</f>
        <v>2</v>
      </c>
      <c r="S84" s="13">
        <f t="shared" si="5"/>
        <v>143.6</v>
      </c>
      <c r="T84" s="7">
        <f>SUMPRODUCT(($D$4:$D$167=D84)*($S$4:$S$167&gt;S84))+1</f>
        <v>1</v>
      </c>
      <c r="U84" s="7"/>
    </row>
    <row r="85" ht="22.5" customHeight="1" spans="1:21">
      <c r="A85" s="7">
        <v>82</v>
      </c>
      <c r="B85" s="11"/>
      <c r="C85" s="11" t="s">
        <v>236</v>
      </c>
      <c r="D85" s="11" t="s">
        <v>261</v>
      </c>
      <c r="E85" s="11">
        <v>1</v>
      </c>
      <c r="F85" s="8" t="s">
        <v>264</v>
      </c>
      <c r="G85" s="8" t="s">
        <v>265</v>
      </c>
      <c r="H85" s="7" t="s">
        <v>28</v>
      </c>
      <c r="I85" s="7" t="s">
        <v>32</v>
      </c>
      <c r="J85" s="13">
        <v>54.5</v>
      </c>
      <c r="K85" s="13">
        <v>59.5</v>
      </c>
      <c r="L85" s="13">
        <v>114</v>
      </c>
      <c r="M85" s="7">
        <v>0</v>
      </c>
      <c r="N85" s="13">
        <v>114</v>
      </c>
      <c r="O85" s="7">
        <v>2</v>
      </c>
      <c r="P85" s="13">
        <f t="shared" si="4"/>
        <v>57</v>
      </c>
      <c r="Q85" s="13">
        <v>78.6</v>
      </c>
      <c r="R85" s="7">
        <f>SUMPRODUCT(($D$4:$D$167=D85)*($Q$4:$Q$167&gt;Q85))+1</f>
        <v>1</v>
      </c>
      <c r="S85" s="13">
        <f t="shared" si="5"/>
        <v>135.6</v>
      </c>
      <c r="T85" s="7">
        <f>SUMPRODUCT(($D$4:$D$167=D85)*($S$4:$S$167&gt;S85))+1</f>
        <v>2</v>
      </c>
      <c r="U85" s="7"/>
    </row>
    <row r="86" ht="22.5" customHeight="1" spans="1:21">
      <c r="A86" s="7">
        <v>83</v>
      </c>
      <c r="B86" s="9" t="s">
        <v>266</v>
      </c>
      <c r="C86" s="9" t="s">
        <v>244</v>
      </c>
      <c r="D86" s="9" t="s">
        <v>267</v>
      </c>
      <c r="E86" s="9">
        <v>1</v>
      </c>
      <c r="F86" s="8" t="s">
        <v>268</v>
      </c>
      <c r="G86" s="8" t="s">
        <v>269</v>
      </c>
      <c r="H86" s="7" t="s">
        <v>44</v>
      </c>
      <c r="I86" s="7" t="s">
        <v>32</v>
      </c>
      <c r="J86" s="13">
        <v>87.5</v>
      </c>
      <c r="K86" s="13">
        <v>70</v>
      </c>
      <c r="L86" s="13">
        <v>157.5</v>
      </c>
      <c r="M86" s="7">
        <v>0</v>
      </c>
      <c r="N86" s="13">
        <v>157.5</v>
      </c>
      <c r="O86" s="7">
        <v>1</v>
      </c>
      <c r="P86" s="13">
        <f t="shared" si="4"/>
        <v>78.75</v>
      </c>
      <c r="Q86" s="13">
        <v>69.2</v>
      </c>
      <c r="R86" s="7">
        <f>SUMPRODUCT(($D$4:$D$167=D86)*($Q$4:$Q$167&gt;Q86))+1</f>
        <v>2</v>
      </c>
      <c r="S86" s="13">
        <f t="shared" si="5"/>
        <v>147.95</v>
      </c>
      <c r="T86" s="7">
        <f>SUMPRODUCT(($D$4:$D$167=D86)*($S$4:$S$167&gt;S86))+1</f>
        <v>1</v>
      </c>
      <c r="U86" s="7"/>
    </row>
    <row r="87" ht="22.5" customHeight="1" spans="1:21">
      <c r="A87" s="7">
        <v>84</v>
      </c>
      <c r="B87" s="10"/>
      <c r="C87" s="10" t="s">
        <v>244</v>
      </c>
      <c r="D87" s="10" t="s">
        <v>267</v>
      </c>
      <c r="E87" s="10">
        <v>1</v>
      </c>
      <c r="F87" s="8" t="s">
        <v>270</v>
      </c>
      <c r="G87" s="8" t="s">
        <v>271</v>
      </c>
      <c r="H87" s="7" t="s">
        <v>44</v>
      </c>
      <c r="I87" s="7" t="s">
        <v>29</v>
      </c>
      <c r="J87" s="13">
        <v>60</v>
      </c>
      <c r="K87" s="13">
        <v>70</v>
      </c>
      <c r="L87" s="13">
        <v>130</v>
      </c>
      <c r="M87" s="7">
        <v>3</v>
      </c>
      <c r="N87" s="13">
        <v>133</v>
      </c>
      <c r="O87" s="7">
        <v>2</v>
      </c>
      <c r="P87" s="13">
        <f t="shared" si="4"/>
        <v>66.5</v>
      </c>
      <c r="Q87" s="13">
        <v>69.4</v>
      </c>
      <c r="R87" s="7">
        <f>SUMPRODUCT(($D$4:$D$167=D87)*($Q$4:$Q$167&gt;Q87))+1</f>
        <v>1</v>
      </c>
      <c r="S87" s="13">
        <f t="shared" si="5"/>
        <v>135.9</v>
      </c>
      <c r="T87" s="7">
        <f>SUMPRODUCT(($D$4:$D$167=D87)*($S$4:$S$167&gt;S87))+1</f>
        <v>2</v>
      </c>
      <c r="U87" s="7"/>
    </row>
    <row r="88" ht="22.5" customHeight="1" spans="1:21">
      <c r="A88" s="7">
        <v>85</v>
      </c>
      <c r="B88" s="11"/>
      <c r="C88" s="11" t="s">
        <v>244</v>
      </c>
      <c r="D88" s="11" t="s">
        <v>267</v>
      </c>
      <c r="E88" s="11">
        <v>1</v>
      </c>
      <c r="F88" s="8" t="s">
        <v>272</v>
      </c>
      <c r="G88" s="8" t="s">
        <v>273</v>
      </c>
      <c r="H88" s="7" t="s">
        <v>44</v>
      </c>
      <c r="I88" s="7" t="s">
        <v>29</v>
      </c>
      <c r="J88" s="13">
        <v>63</v>
      </c>
      <c r="K88" s="13">
        <v>55</v>
      </c>
      <c r="L88" s="13">
        <v>118</v>
      </c>
      <c r="M88" s="7">
        <v>3</v>
      </c>
      <c r="N88" s="13">
        <v>121</v>
      </c>
      <c r="O88" s="7">
        <v>3</v>
      </c>
      <c r="P88" s="13">
        <f t="shared" si="4"/>
        <v>60.5</v>
      </c>
      <c r="Q88" s="13">
        <v>68.8</v>
      </c>
      <c r="R88" s="7">
        <f>SUMPRODUCT(($D$4:$D$167=D88)*($Q$4:$Q$167&gt;Q88))+1</f>
        <v>3</v>
      </c>
      <c r="S88" s="13">
        <f t="shared" si="5"/>
        <v>129.3</v>
      </c>
      <c r="T88" s="7">
        <f>SUMPRODUCT(($D$4:$D$167=D88)*($S$4:$S$167&gt;S88))+1</f>
        <v>3</v>
      </c>
      <c r="U88" s="7"/>
    </row>
    <row r="89" ht="22.5" customHeight="1" spans="1:21">
      <c r="A89" s="7">
        <v>86</v>
      </c>
      <c r="B89" s="9" t="s">
        <v>266</v>
      </c>
      <c r="C89" s="9" t="s">
        <v>236</v>
      </c>
      <c r="D89" s="9" t="s">
        <v>274</v>
      </c>
      <c r="E89" s="9">
        <v>1</v>
      </c>
      <c r="F89" s="8" t="s">
        <v>275</v>
      </c>
      <c r="G89" s="8" t="s">
        <v>276</v>
      </c>
      <c r="H89" s="7" t="s">
        <v>28</v>
      </c>
      <c r="I89" s="7" t="s">
        <v>29</v>
      </c>
      <c r="J89" s="13">
        <v>54.5</v>
      </c>
      <c r="K89" s="13">
        <v>96.5</v>
      </c>
      <c r="L89" s="13">
        <v>151</v>
      </c>
      <c r="M89" s="7">
        <v>3</v>
      </c>
      <c r="N89" s="13">
        <v>154</v>
      </c>
      <c r="O89" s="7">
        <v>1</v>
      </c>
      <c r="P89" s="13">
        <f t="shared" si="4"/>
        <v>77</v>
      </c>
      <c r="Q89" s="13">
        <v>78.4</v>
      </c>
      <c r="R89" s="7">
        <f>SUMPRODUCT(($D$4:$D$167=D89)*($Q$4:$Q$167&gt;Q89))+1</f>
        <v>1</v>
      </c>
      <c r="S89" s="13">
        <f t="shared" si="5"/>
        <v>155.4</v>
      </c>
      <c r="T89" s="7">
        <f>SUMPRODUCT(($D$4:$D$167=D89)*($S$4:$S$167&gt;S89))+1</f>
        <v>1</v>
      </c>
      <c r="U89" s="7"/>
    </row>
    <row r="90" ht="22.5" customHeight="1" spans="1:21">
      <c r="A90" s="7">
        <v>87</v>
      </c>
      <c r="B90" s="11"/>
      <c r="C90" s="11" t="s">
        <v>236</v>
      </c>
      <c r="D90" s="11" t="s">
        <v>274</v>
      </c>
      <c r="E90" s="11">
        <v>1</v>
      </c>
      <c r="F90" s="8" t="s">
        <v>277</v>
      </c>
      <c r="G90" s="8" t="s">
        <v>278</v>
      </c>
      <c r="H90" s="7" t="s">
        <v>28</v>
      </c>
      <c r="I90" s="7" t="s">
        <v>32</v>
      </c>
      <c r="J90" s="13">
        <v>58</v>
      </c>
      <c r="K90" s="13">
        <v>50.5</v>
      </c>
      <c r="L90" s="13">
        <v>108.5</v>
      </c>
      <c r="M90" s="7">
        <v>0</v>
      </c>
      <c r="N90" s="13">
        <v>108.5</v>
      </c>
      <c r="O90" s="7">
        <v>2</v>
      </c>
      <c r="P90" s="13">
        <f t="shared" si="4"/>
        <v>54.25</v>
      </c>
      <c r="Q90" s="13">
        <v>65.4</v>
      </c>
      <c r="R90" s="7">
        <f>SUMPRODUCT(($D$4:$D$167=D90)*($Q$4:$Q$167&gt;Q90))+1</f>
        <v>2</v>
      </c>
      <c r="S90" s="13">
        <f t="shared" si="5"/>
        <v>119.65</v>
      </c>
      <c r="T90" s="7">
        <f>SUMPRODUCT(($D$4:$D$167=D90)*($S$4:$S$167&gt;S90))+1</f>
        <v>2</v>
      </c>
      <c r="U90" s="7"/>
    </row>
    <row r="91" ht="22.5" customHeight="1" spans="1:21">
      <c r="A91" s="7">
        <v>88</v>
      </c>
      <c r="B91" s="9" t="s">
        <v>279</v>
      </c>
      <c r="C91" s="9" t="s">
        <v>244</v>
      </c>
      <c r="D91" s="9" t="s">
        <v>280</v>
      </c>
      <c r="E91" s="9">
        <v>1</v>
      </c>
      <c r="F91" s="8" t="s">
        <v>281</v>
      </c>
      <c r="G91" s="8" t="s">
        <v>282</v>
      </c>
      <c r="H91" s="7" t="s">
        <v>44</v>
      </c>
      <c r="I91" s="7" t="s">
        <v>32</v>
      </c>
      <c r="J91" s="13">
        <v>90.5</v>
      </c>
      <c r="K91" s="13">
        <v>91</v>
      </c>
      <c r="L91" s="13">
        <v>181.5</v>
      </c>
      <c r="M91" s="7">
        <v>0</v>
      </c>
      <c r="N91" s="13">
        <v>181.5</v>
      </c>
      <c r="O91" s="7">
        <v>1</v>
      </c>
      <c r="P91" s="13">
        <f t="shared" si="4"/>
        <v>90.75</v>
      </c>
      <c r="Q91" s="13">
        <v>83.6</v>
      </c>
      <c r="R91" s="7">
        <f>SUMPRODUCT(($D$4:$D$167=D91)*($Q$4:$Q$167&gt;Q91))+1</f>
        <v>1</v>
      </c>
      <c r="S91" s="13">
        <f t="shared" si="5"/>
        <v>174.35</v>
      </c>
      <c r="T91" s="7">
        <f>SUMPRODUCT(($D$4:$D$167=D91)*($S$4:$S$167&gt;S91))+1</f>
        <v>1</v>
      </c>
      <c r="U91" s="7"/>
    </row>
    <row r="92" ht="22.5" customHeight="1" spans="1:21">
      <c r="A92" s="7">
        <v>89</v>
      </c>
      <c r="B92" s="11" t="s">
        <v>279</v>
      </c>
      <c r="C92" s="11" t="s">
        <v>244</v>
      </c>
      <c r="D92" s="11" t="s">
        <v>280</v>
      </c>
      <c r="E92" s="11">
        <v>1</v>
      </c>
      <c r="F92" s="8" t="s">
        <v>283</v>
      </c>
      <c r="G92" s="8" t="s">
        <v>284</v>
      </c>
      <c r="H92" s="7" t="s">
        <v>44</v>
      </c>
      <c r="I92" s="7" t="s">
        <v>32</v>
      </c>
      <c r="J92" s="13">
        <v>51</v>
      </c>
      <c r="K92" s="13">
        <v>58</v>
      </c>
      <c r="L92" s="13">
        <v>109</v>
      </c>
      <c r="M92" s="7">
        <v>0</v>
      </c>
      <c r="N92" s="13">
        <v>109</v>
      </c>
      <c r="O92" s="7">
        <v>3</v>
      </c>
      <c r="P92" s="13">
        <f t="shared" si="4"/>
        <v>54.5</v>
      </c>
      <c r="Q92" s="13">
        <v>0</v>
      </c>
      <c r="R92" s="7">
        <f>SUMPRODUCT(($D$4:$D$167=D92)*($Q$4:$Q$167&gt;Q92))+1</f>
        <v>2</v>
      </c>
      <c r="S92" s="13">
        <f t="shared" si="5"/>
        <v>54.5</v>
      </c>
      <c r="T92" s="7">
        <f>SUMPRODUCT(($D$4:$D$167=D92)*($S$4:$S$167&gt;S92))+1</f>
        <v>2</v>
      </c>
      <c r="U92" s="7" t="s">
        <v>97</v>
      </c>
    </row>
    <row r="93" ht="22.5" customHeight="1" spans="1:21">
      <c r="A93" s="7">
        <v>90</v>
      </c>
      <c r="B93" s="9" t="s">
        <v>279</v>
      </c>
      <c r="C93" s="9" t="s">
        <v>285</v>
      </c>
      <c r="D93" s="9" t="s">
        <v>286</v>
      </c>
      <c r="E93" s="9">
        <v>1</v>
      </c>
      <c r="F93" s="8" t="s">
        <v>287</v>
      </c>
      <c r="G93" s="8" t="s">
        <v>288</v>
      </c>
      <c r="H93" s="7" t="s">
        <v>28</v>
      </c>
      <c r="I93" s="7" t="s">
        <v>29</v>
      </c>
      <c r="J93" s="13">
        <v>66</v>
      </c>
      <c r="K93" s="13">
        <v>90</v>
      </c>
      <c r="L93" s="13">
        <v>156</v>
      </c>
      <c r="M93" s="7">
        <v>3</v>
      </c>
      <c r="N93" s="13">
        <v>159</v>
      </c>
      <c r="O93" s="7">
        <v>2</v>
      </c>
      <c r="P93" s="13">
        <f t="shared" si="4"/>
        <v>79.5</v>
      </c>
      <c r="Q93" s="13">
        <v>76.4</v>
      </c>
      <c r="R93" s="7">
        <f>SUMPRODUCT(($D$4:$D$167=D93)*($Q$4:$Q$167&gt;Q93))+1</f>
        <v>1</v>
      </c>
      <c r="S93" s="13">
        <f t="shared" si="5"/>
        <v>155.9</v>
      </c>
      <c r="T93" s="7">
        <f>SUMPRODUCT(($D$4:$D$167=D93)*($S$4:$S$167&gt;S93))+1</f>
        <v>1</v>
      </c>
      <c r="U93" s="7"/>
    </row>
    <row r="94" ht="22.5" customHeight="1" spans="1:21">
      <c r="A94" s="7">
        <v>91</v>
      </c>
      <c r="B94" s="10"/>
      <c r="C94" s="10" t="s">
        <v>285</v>
      </c>
      <c r="D94" s="10" t="s">
        <v>286</v>
      </c>
      <c r="E94" s="10">
        <v>1</v>
      </c>
      <c r="F94" s="8" t="s">
        <v>289</v>
      </c>
      <c r="G94" s="8" t="s">
        <v>290</v>
      </c>
      <c r="H94" s="7" t="s">
        <v>28</v>
      </c>
      <c r="I94" s="7" t="s">
        <v>29</v>
      </c>
      <c r="J94" s="13">
        <v>61.5</v>
      </c>
      <c r="K94" s="13">
        <v>87.5</v>
      </c>
      <c r="L94" s="13">
        <v>149</v>
      </c>
      <c r="M94" s="7">
        <v>3</v>
      </c>
      <c r="N94" s="13">
        <v>152</v>
      </c>
      <c r="O94" s="7">
        <v>3</v>
      </c>
      <c r="P94" s="13">
        <f t="shared" si="4"/>
        <v>76</v>
      </c>
      <c r="Q94" s="13">
        <v>76</v>
      </c>
      <c r="R94" s="7">
        <f>SUMPRODUCT(($D$4:$D$167=D94)*($Q$4:$Q$167&gt;Q94))+1</f>
        <v>2</v>
      </c>
      <c r="S94" s="13">
        <f t="shared" si="5"/>
        <v>152</v>
      </c>
      <c r="T94" s="7">
        <f>SUMPRODUCT(($D$4:$D$167=D94)*($S$4:$S$167&gt;S94))+1</f>
        <v>2</v>
      </c>
      <c r="U94" s="7"/>
    </row>
    <row r="95" ht="22.5" customHeight="1" spans="1:21">
      <c r="A95" s="7">
        <v>92</v>
      </c>
      <c r="B95" s="11"/>
      <c r="C95" s="11" t="s">
        <v>285</v>
      </c>
      <c r="D95" s="11" t="s">
        <v>286</v>
      </c>
      <c r="E95" s="11">
        <v>1</v>
      </c>
      <c r="F95" s="8" t="s">
        <v>291</v>
      </c>
      <c r="G95" s="8" t="s">
        <v>292</v>
      </c>
      <c r="H95" s="7" t="s">
        <v>28</v>
      </c>
      <c r="I95" s="7" t="s">
        <v>29</v>
      </c>
      <c r="J95" s="13">
        <v>66</v>
      </c>
      <c r="K95" s="13">
        <v>106</v>
      </c>
      <c r="L95" s="13">
        <v>172</v>
      </c>
      <c r="M95" s="7">
        <v>3</v>
      </c>
      <c r="N95" s="13">
        <v>175</v>
      </c>
      <c r="O95" s="7">
        <v>1</v>
      </c>
      <c r="P95" s="13">
        <f t="shared" si="4"/>
        <v>87.5</v>
      </c>
      <c r="Q95" s="13">
        <v>0</v>
      </c>
      <c r="R95" s="7">
        <f>SUMPRODUCT(($D$4:$D$167=D95)*($Q$4:$Q$167&gt;Q95))+1</f>
        <v>3</v>
      </c>
      <c r="S95" s="13">
        <f t="shared" si="5"/>
        <v>87.5</v>
      </c>
      <c r="T95" s="7">
        <f>SUMPRODUCT(($D$4:$D$167=D95)*($S$4:$S$167&gt;S95))+1</f>
        <v>3</v>
      </c>
      <c r="U95" s="7" t="s">
        <v>97</v>
      </c>
    </row>
    <row r="96" ht="22.5" customHeight="1" spans="1:21">
      <c r="A96" s="7">
        <v>93</v>
      </c>
      <c r="B96" s="9" t="s">
        <v>293</v>
      </c>
      <c r="C96" s="9" t="s">
        <v>285</v>
      </c>
      <c r="D96" s="9" t="s">
        <v>294</v>
      </c>
      <c r="E96" s="9">
        <v>1</v>
      </c>
      <c r="F96" s="8" t="s">
        <v>295</v>
      </c>
      <c r="G96" s="8" t="s">
        <v>296</v>
      </c>
      <c r="H96" s="7" t="s">
        <v>28</v>
      </c>
      <c r="I96" s="7" t="s">
        <v>32</v>
      </c>
      <c r="J96" s="13">
        <v>81.5</v>
      </c>
      <c r="K96" s="13">
        <v>103</v>
      </c>
      <c r="L96" s="13">
        <v>184.5</v>
      </c>
      <c r="M96" s="7">
        <v>0</v>
      </c>
      <c r="N96" s="13">
        <v>184.5</v>
      </c>
      <c r="O96" s="7">
        <v>1</v>
      </c>
      <c r="P96" s="13">
        <f t="shared" si="4"/>
        <v>92.25</v>
      </c>
      <c r="Q96" s="13">
        <v>85.4</v>
      </c>
      <c r="R96" s="7">
        <f>SUMPRODUCT(($D$4:$D$167=D96)*($Q$4:$Q$167&gt;Q96))+1</f>
        <v>1</v>
      </c>
      <c r="S96" s="13">
        <f t="shared" si="5"/>
        <v>177.65</v>
      </c>
      <c r="T96" s="7">
        <f>SUMPRODUCT(($D$4:$D$167=D96)*($S$4:$S$167&gt;S96))+1</f>
        <v>1</v>
      </c>
      <c r="U96" s="7"/>
    </row>
    <row r="97" ht="22.5" customHeight="1" spans="1:21">
      <c r="A97" s="7">
        <v>94</v>
      </c>
      <c r="B97" s="10" t="s">
        <v>293</v>
      </c>
      <c r="C97" s="10" t="s">
        <v>285</v>
      </c>
      <c r="D97" s="10" t="s">
        <v>294</v>
      </c>
      <c r="E97" s="10">
        <v>1</v>
      </c>
      <c r="F97" s="8" t="s">
        <v>297</v>
      </c>
      <c r="G97" s="8" t="s">
        <v>298</v>
      </c>
      <c r="H97" s="7" t="s">
        <v>28</v>
      </c>
      <c r="I97" s="7" t="s">
        <v>32</v>
      </c>
      <c r="J97" s="13">
        <v>74</v>
      </c>
      <c r="K97" s="13">
        <v>98.5</v>
      </c>
      <c r="L97" s="13">
        <v>172.5</v>
      </c>
      <c r="M97" s="7">
        <v>0</v>
      </c>
      <c r="N97" s="13">
        <v>172.5</v>
      </c>
      <c r="O97" s="7">
        <v>2</v>
      </c>
      <c r="P97" s="13">
        <f t="shared" si="4"/>
        <v>86.25</v>
      </c>
      <c r="Q97" s="13">
        <v>73.6</v>
      </c>
      <c r="R97" s="7">
        <f>SUMPRODUCT(($D$4:$D$167=D97)*($Q$4:$Q$167&gt;Q97))+1</f>
        <v>3</v>
      </c>
      <c r="S97" s="13">
        <f t="shared" si="5"/>
        <v>159.85</v>
      </c>
      <c r="T97" s="7">
        <f>SUMPRODUCT(($D$4:$D$167=D97)*($S$4:$S$167&gt;S97))+1</f>
        <v>2</v>
      </c>
      <c r="U97" s="7"/>
    </row>
    <row r="98" ht="22.5" customHeight="1" spans="1:21">
      <c r="A98" s="7">
        <v>95</v>
      </c>
      <c r="B98" s="11" t="s">
        <v>293</v>
      </c>
      <c r="C98" s="11" t="s">
        <v>285</v>
      </c>
      <c r="D98" s="11" t="s">
        <v>294</v>
      </c>
      <c r="E98" s="11">
        <v>1</v>
      </c>
      <c r="F98" s="8" t="s">
        <v>299</v>
      </c>
      <c r="G98" s="8" t="s">
        <v>300</v>
      </c>
      <c r="H98" s="7" t="s">
        <v>44</v>
      </c>
      <c r="I98" s="7" t="s">
        <v>32</v>
      </c>
      <c r="J98" s="13">
        <v>81</v>
      </c>
      <c r="K98" s="13">
        <v>80.5</v>
      </c>
      <c r="L98" s="13">
        <v>161.5</v>
      </c>
      <c r="M98" s="7">
        <v>0</v>
      </c>
      <c r="N98" s="13">
        <v>161.5</v>
      </c>
      <c r="O98" s="7">
        <v>3</v>
      </c>
      <c r="P98" s="13">
        <f t="shared" si="4"/>
        <v>80.75</v>
      </c>
      <c r="Q98" s="13">
        <v>79</v>
      </c>
      <c r="R98" s="7">
        <f>SUMPRODUCT(($D$4:$D$167=D98)*($Q$4:$Q$167&gt;Q98))+1</f>
        <v>2</v>
      </c>
      <c r="S98" s="13">
        <f t="shared" si="5"/>
        <v>159.75</v>
      </c>
      <c r="T98" s="7">
        <f>SUMPRODUCT(($D$4:$D$167=D98)*($S$4:$S$167&gt;S98))+1</f>
        <v>3</v>
      </c>
      <c r="U98" s="7"/>
    </row>
    <row r="99" ht="22.5" customHeight="1" spans="1:21">
      <c r="A99" s="7">
        <v>96</v>
      </c>
      <c r="B99" s="9" t="s">
        <v>293</v>
      </c>
      <c r="C99" s="9" t="s">
        <v>236</v>
      </c>
      <c r="D99" s="9" t="s">
        <v>301</v>
      </c>
      <c r="E99" s="9">
        <v>1</v>
      </c>
      <c r="F99" s="8" t="s">
        <v>302</v>
      </c>
      <c r="G99" s="8" t="s">
        <v>303</v>
      </c>
      <c r="H99" s="7" t="s">
        <v>28</v>
      </c>
      <c r="I99" s="7" t="s">
        <v>29</v>
      </c>
      <c r="J99" s="13">
        <v>77</v>
      </c>
      <c r="K99" s="13">
        <v>83.5</v>
      </c>
      <c r="L99" s="13">
        <v>160.5</v>
      </c>
      <c r="M99" s="7">
        <v>3</v>
      </c>
      <c r="N99" s="13">
        <v>163.5</v>
      </c>
      <c r="O99" s="7">
        <v>1</v>
      </c>
      <c r="P99" s="13">
        <f t="shared" si="4"/>
        <v>81.75</v>
      </c>
      <c r="Q99" s="13">
        <v>77.6</v>
      </c>
      <c r="R99" s="7">
        <f>SUMPRODUCT(($D$4:$D$167=D99)*($Q$4:$Q$167&gt;Q99))+1</f>
        <v>1</v>
      </c>
      <c r="S99" s="13">
        <f t="shared" si="5"/>
        <v>159.35</v>
      </c>
      <c r="T99" s="7">
        <f>SUMPRODUCT(($D$4:$D$167=D99)*($S$4:$S$167&gt;S99))+1</f>
        <v>1</v>
      </c>
      <c r="U99" s="7"/>
    </row>
    <row r="100" ht="22.5" customHeight="1" spans="1:21">
      <c r="A100" s="7">
        <v>97</v>
      </c>
      <c r="B100" s="11"/>
      <c r="C100" s="11" t="s">
        <v>236</v>
      </c>
      <c r="D100" s="11" t="s">
        <v>301</v>
      </c>
      <c r="E100" s="11">
        <v>1</v>
      </c>
      <c r="F100" s="8" t="s">
        <v>304</v>
      </c>
      <c r="G100" s="8" t="s">
        <v>305</v>
      </c>
      <c r="H100" s="7" t="s">
        <v>28</v>
      </c>
      <c r="I100" s="7" t="s">
        <v>29</v>
      </c>
      <c r="J100" s="13">
        <v>47.5</v>
      </c>
      <c r="K100" s="13">
        <v>29.5</v>
      </c>
      <c r="L100" s="13">
        <v>77</v>
      </c>
      <c r="M100" s="7">
        <v>3</v>
      </c>
      <c r="N100" s="13">
        <v>80</v>
      </c>
      <c r="O100" s="7">
        <v>2</v>
      </c>
      <c r="P100" s="13">
        <f t="shared" ref="P100:P131" si="6">N100*50%</f>
        <v>40</v>
      </c>
      <c r="Q100" s="13">
        <v>68.2</v>
      </c>
      <c r="R100" s="7">
        <f>SUMPRODUCT(($D$4:$D$167=D100)*($Q$4:$Q$167&gt;Q100))+1</f>
        <v>2</v>
      </c>
      <c r="S100" s="13">
        <f t="shared" ref="S100:S131" si="7">P100+Q100</f>
        <v>108.2</v>
      </c>
      <c r="T100" s="7">
        <f>SUMPRODUCT(($D$4:$D$167=D100)*($S$4:$S$167&gt;S100))+1</f>
        <v>2</v>
      </c>
      <c r="U100" s="7"/>
    </row>
    <row r="101" ht="22.5" customHeight="1" spans="1:21">
      <c r="A101" s="7">
        <v>98</v>
      </c>
      <c r="B101" s="9" t="s">
        <v>306</v>
      </c>
      <c r="C101" s="9" t="s">
        <v>285</v>
      </c>
      <c r="D101" s="9" t="s">
        <v>307</v>
      </c>
      <c r="E101" s="9">
        <v>1</v>
      </c>
      <c r="F101" s="8" t="s">
        <v>308</v>
      </c>
      <c r="G101" s="8" t="s">
        <v>309</v>
      </c>
      <c r="H101" s="7" t="s">
        <v>28</v>
      </c>
      <c r="I101" s="7" t="s">
        <v>32</v>
      </c>
      <c r="J101" s="13">
        <v>75.5</v>
      </c>
      <c r="K101" s="13">
        <v>89.5</v>
      </c>
      <c r="L101" s="13">
        <v>165</v>
      </c>
      <c r="M101" s="7">
        <v>0</v>
      </c>
      <c r="N101" s="13">
        <v>165</v>
      </c>
      <c r="O101" s="7">
        <v>1</v>
      </c>
      <c r="P101" s="13">
        <f t="shared" si="6"/>
        <v>82.5</v>
      </c>
      <c r="Q101" s="13">
        <v>79.8</v>
      </c>
      <c r="R101" s="7">
        <f>SUMPRODUCT(($D$4:$D$167=D101)*($Q$4:$Q$167&gt;Q101))+1</f>
        <v>1</v>
      </c>
      <c r="S101" s="13">
        <f t="shared" si="7"/>
        <v>162.3</v>
      </c>
      <c r="T101" s="7">
        <f>SUMPRODUCT(($D$4:$D$167=D101)*($S$4:$S$167&gt;S101))+1</f>
        <v>1</v>
      </c>
      <c r="U101" s="7"/>
    </row>
    <row r="102" ht="22.5" customHeight="1" spans="1:21">
      <c r="A102" s="7">
        <v>99</v>
      </c>
      <c r="B102" s="10"/>
      <c r="C102" s="10" t="s">
        <v>285</v>
      </c>
      <c r="D102" s="10" t="s">
        <v>307</v>
      </c>
      <c r="E102" s="10">
        <v>1</v>
      </c>
      <c r="F102" s="8" t="s">
        <v>310</v>
      </c>
      <c r="G102" s="8" t="s">
        <v>311</v>
      </c>
      <c r="H102" s="7" t="s">
        <v>28</v>
      </c>
      <c r="I102" s="7" t="s">
        <v>32</v>
      </c>
      <c r="J102" s="13">
        <v>81.5</v>
      </c>
      <c r="K102" s="13">
        <v>82</v>
      </c>
      <c r="L102" s="13">
        <v>163.5</v>
      </c>
      <c r="M102" s="7">
        <v>0</v>
      </c>
      <c r="N102" s="13">
        <v>163.5</v>
      </c>
      <c r="O102" s="7">
        <v>2</v>
      </c>
      <c r="P102" s="13">
        <f t="shared" si="6"/>
        <v>81.75</v>
      </c>
      <c r="Q102" s="13">
        <v>73.4</v>
      </c>
      <c r="R102" s="7">
        <f>SUMPRODUCT(($D$4:$D$167=D102)*($Q$4:$Q$167&gt;Q102))+1</f>
        <v>3</v>
      </c>
      <c r="S102" s="13">
        <f t="shared" si="7"/>
        <v>155.15</v>
      </c>
      <c r="T102" s="7">
        <f>SUMPRODUCT(($D$4:$D$167=D102)*($S$4:$S$167&gt;S102))+1</f>
        <v>2</v>
      </c>
      <c r="U102" s="7"/>
    </row>
    <row r="103" ht="22.5" customHeight="1" spans="1:21">
      <c r="A103" s="7">
        <v>100</v>
      </c>
      <c r="B103" s="11"/>
      <c r="C103" s="11" t="s">
        <v>285</v>
      </c>
      <c r="D103" s="11" t="s">
        <v>307</v>
      </c>
      <c r="E103" s="11">
        <v>1</v>
      </c>
      <c r="F103" s="8" t="s">
        <v>312</v>
      </c>
      <c r="G103" s="8" t="s">
        <v>313</v>
      </c>
      <c r="H103" s="7" t="s">
        <v>28</v>
      </c>
      <c r="I103" s="7" t="s">
        <v>32</v>
      </c>
      <c r="J103" s="13">
        <v>55.5</v>
      </c>
      <c r="K103" s="13">
        <v>97</v>
      </c>
      <c r="L103" s="13">
        <v>152.5</v>
      </c>
      <c r="M103" s="7">
        <v>0</v>
      </c>
      <c r="N103" s="13">
        <v>152.5</v>
      </c>
      <c r="O103" s="7">
        <v>3</v>
      </c>
      <c r="P103" s="13">
        <f t="shared" si="6"/>
        <v>76.25</v>
      </c>
      <c r="Q103" s="13">
        <v>74.6</v>
      </c>
      <c r="R103" s="7">
        <f>SUMPRODUCT(($D$4:$D$167=D103)*($Q$4:$Q$167&gt;Q103))+1</f>
        <v>2</v>
      </c>
      <c r="S103" s="13">
        <f t="shared" si="7"/>
        <v>150.85</v>
      </c>
      <c r="T103" s="7">
        <f>SUMPRODUCT(($D$4:$D$167=D103)*($S$4:$S$167&gt;S103))+1</f>
        <v>3</v>
      </c>
      <c r="U103" s="7"/>
    </row>
    <row r="104" ht="22.5" customHeight="1" spans="1:21">
      <c r="A104" s="7">
        <v>101</v>
      </c>
      <c r="B104" s="9" t="s">
        <v>314</v>
      </c>
      <c r="C104" s="9" t="s">
        <v>285</v>
      </c>
      <c r="D104" s="9" t="s">
        <v>315</v>
      </c>
      <c r="E104" s="9">
        <v>1</v>
      </c>
      <c r="F104" s="8" t="s">
        <v>316</v>
      </c>
      <c r="G104" s="8" t="s">
        <v>317</v>
      </c>
      <c r="H104" s="7" t="s">
        <v>28</v>
      </c>
      <c r="I104" s="7" t="s">
        <v>32</v>
      </c>
      <c r="J104" s="13">
        <v>84.5</v>
      </c>
      <c r="K104" s="13">
        <v>101</v>
      </c>
      <c r="L104" s="13">
        <v>185.5</v>
      </c>
      <c r="M104" s="7">
        <v>0</v>
      </c>
      <c r="N104" s="13">
        <v>185.5</v>
      </c>
      <c r="O104" s="7">
        <v>1</v>
      </c>
      <c r="P104" s="13">
        <f t="shared" si="6"/>
        <v>92.75</v>
      </c>
      <c r="Q104" s="13">
        <v>85.4</v>
      </c>
      <c r="R104" s="7">
        <f>SUMPRODUCT(($D$4:$D$167=D104)*($Q$4:$Q$167&gt;Q104))+1</f>
        <v>1</v>
      </c>
      <c r="S104" s="13">
        <f t="shared" si="7"/>
        <v>178.15</v>
      </c>
      <c r="T104" s="7">
        <f>SUMPRODUCT(($D$4:$D$167=D104)*($S$4:$S$167&gt;S104))+1</f>
        <v>1</v>
      </c>
      <c r="U104" s="7"/>
    </row>
    <row r="105" ht="22.5" customHeight="1" spans="1:21">
      <c r="A105" s="7">
        <v>102</v>
      </c>
      <c r="B105" s="10" t="s">
        <v>314</v>
      </c>
      <c r="C105" s="10" t="s">
        <v>285</v>
      </c>
      <c r="D105" s="10" t="s">
        <v>315</v>
      </c>
      <c r="E105" s="10">
        <v>1</v>
      </c>
      <c r="F105" s="8" t="s">
        <v>318</v>
      </c>
      <c r="G105" s="8" t="s">
        <v>319</v>
      </c>
      <c r="H105" s="7" t="s">
        <v>44</v>
      </c>
      <c r="I105" s="7" t="s">
        <v>29</v>
      </c>
      <c r="J105" s="13">
        <v>64.5</v>
      </c>
      <c r="K105" s="13">
        <v>86.5</v>
      </c>
      <c r="L105" s="13">
        <v>151</v>
      </c>
      <c r="M105" s="7">
        <v>3</v>
      </c>
      <c r="N105" s="13">
        <v>154</v>
      </c>
      <c r="O105" s="7">
        <v>3</v>
      </c>
      <c r="P105" s="13">
        <f t="shared" si="6"/>
        <v>77</v>
      </c>
      <c r="Q105" s="13">
        <v>78.6</v>
      </c>
      <c r="R105" s="7">
        <f>SUMPRODUCT(($D$4:$D$167=D105)*($Q$4:$Q$167&gt;Q105))+1</f>
        <v>2</v>
      </c>
      <c r="S105" s="13">
        <f t="shared" si="7"/>
        <v>155.6</v>
      </c>
      <c r="T105" s="7">
        <f>SUMPRODUCT(($D$4:$D$167=D105)*($S$4:$S$167&gt;S105))+1</f>
        <v>2</v>
      </c>
      <c r="U105" s="7"/>
    </row>
    <row r="106" ht="22.5" customHeight="1" spans="1:21">
      <c r="A106" s="7">
        <v>103</v>
      </c>
      <c r="B106" s="11" t="s">
        <v>314</v>
      </c>
      <c r="C106" s="11" t="s">
        <v>285</v>
      </c>
      <c r="D106" s="11" t="s">
        <v>315</v>
      </c>
      <c r="E106" s="11">
        <v>1</v>
      </c>
      <c r="F106" s="8" t="s">
        <v>320</v>
      </c>
      <c r="G106" s="8" t="s">
        <v>321</v>
      </c>
      <c r="H106" s="7" t="s">
        <v>28</v>
      </c>
      <c r="I106" s="7" t="s">
        <v>29</v>
      </c>
      <c r="J106" s="13">
        <v>86</v>
      </c>
      <c r="K106" s="13">
        <v>71.5</v>
      </c>
      <c r="L106" s="13">
        <v>157.5</v>
      </c>
      <c r="M106" s="7">
        <v>3</v>
      </c>
      <c r="N106" s="13">
        <v>160.5</v>
      </c>
      <c r="O106" s="7">
        <v>2</v>
      </c>
      <c r="P106" s="13">
        <f t="shared" si="6"/>
        <v>80.25</v>
      </c>
      <c r="Q106" s="13">
        <v>74.2</v>
      </c>
      <c r="R106" s="7">
        <f>SUMPRODUCT(($D$4:$D$167=D106)*($Q$4:$Q$167&gt;Q106))+1</f>
        <v>3</v>
      </c>
      <c r="S106" s="13">
        <f t="shared" si="7"/>
        <v>154.45</v>
      </c>
      <c r="T106" s="7">
        <f>SUMPRODUCT(($D$4:$D$167=D106)*($S$4:$S$167&gt;S106))+1</f>
        <v>3</v>
      </c>
      <c r="U106" s="7"/>
    </row>
    <row r="107" ht="22.5" customHeight="1" spans="1:21">
      <c r="A107" s="7">
        <v>104</v>
      </c>
      <c r="B107" s="9" t="s">
        <v>322</v>
      </c>
      <c r="C107" s="9" t="s">
        <v>323</v>
      </c>
      <c r="D107" s="9" t="s">
        <v>324</v>
      </c>
      <c r="E107" s="15">
        <v>1</v>
      </c>
      <c r="F107" s="8" t="s">
        <v>325</v>
      </c>
      <c r="G107" s="8" t="s">
        <v>326</v>
      </c>
      <c r="H107" s="7" t="s">
        <v>44</v>
      </c>
      <c r="I107" s="7" t="s">
        <v>32</v>
      </c>
      <c r="J107" s="13">
        <v>69</v>
      </c>
      <c r="K107" s="13">
        <v>92.5</v>
      </c>
      <c r="L107" s="13">
        <v>161.5</v>
      </c>
      <c r="M107" s="7">
        <v>0</v>
      </c>
      <c r="N107" s="13">
        <v>161.5</v>
      </c>
      <c r="O107" s="7">
        <v>1</v>
      </c>
      <c r="P107" s="13">
        <f t="shared" si="6"/>
        <v>80.75</v>
      </c>
      <c r="Q107" s="13">
        <v>79.2</v>
      </c>
      <c r="R107" s="7">
        <f>SUMPRODUCT(($D$4:$D$167=D107)*($Q$4:$Q$167&gt;Q107))+1</f>
        <v>2</v>
      </c>
      <c r="S107" s="13">
        <f t="shared" si="7"/>
        <v>159.95</v>
      </c>
      <c r="T107" s="7">
        <f>SUMPRODUCT(($D$4:$D$167=D107)*($S$4:$S$167&gt;S107))+1</f>
        <v>1</v>
      </c>
      <c r="U107" s="7"/>
    </row>
    <row r="108" ht="22.5" customHeight="1" spans="1:21">
      <c r="A108" s="7">
        <v>105</v>
      </c>
      <c r="B108" s="11"/>
      <c r="C108" s="11" t="s">
        <v>323</v>
      </c>
      <c r="D108" s="11" t="s">
        <v>324</v>
      </c>
      <c r="E108" s="16"/>
      <c r="F108" s="8" t="s">
        <v>327</v>
      </c>
      <c r="G108" s="8" t="s">
        <v>328</v>
      </c>
      <c r="H108" s="7" t="s">
        <v>28</v>
      </c>
      <c r="I108" s="7" t="s">
        <v>32</v>
      </c>
      <c r="J108" s="13">
        <v>66.5</v>
      </c>
      <c r="K108" s="13">
        <v>80.5</v>
      </c>
      <c r="L108" s="13">
        <v>147</v>
      </c>
      <c r="M108" s="7">
        <v>0</v>
      </c>
      <c r="N108" s="13">
        <v>147</v>
      </c>
      <c r="O108" s="7">
        <v>2</v>
      </c>
      <c r="P108" s="13">
        <f t="shared" si="6"/>
        <v>73.5</v>
      </c>
      <c r="Q108" s="13">
        <v>86.4</v>
      </c>
      <c r="R108" s="7">
        <f>SUMPRODUCT(($D$4:$D$167=D108)*($Q$4:$Q$167&gt;Q108))+1</f>
        <v>1</v>
      </c>
      <c r="S108" s="13">
        <f t="shared" si="7"/>
        <v>159.9</v>
      </c>
      <c r="T108" s="7">
        <f>SUMPRODUCT(($D$4:$D$167=D108)*($S$4:$S$167&gt;S108))+1</f>
        <v>2</v>
      </c>
      <c r="U108" s="7"/>
    </row>
    <row r="109" ht="22.5" customHeight="1" spans="1:21">
      <c r="A109" s="7">
        <v>106</v>
      </c>
      <c r="B109" s="9" t="s">
        <v>329</v>
      </c>
      <c r="C109" s="9" t="s">
        <v>285</v>
      </c>
      <c r="D109" s="9" t="s">
        <v>330</v>
      </c>
      <c r="E109" s="9">
        <v>1</v>
      </c>
      <c r="F109" s="8" t="s">
        <v>331</v>
      </c>
      <c r="G109" s="8" t="s">
        <v>332</v>
      </c>
      <c r="H109" s="7" t="s">
        <v>28</v>
      </c>
      <c r="I109" s="7" t="s">
        <v>29</v>
      </c>
      <c r="J109" s="13">
        <v>73.5</v>
      </c>
      <c r="K109" s="13">
        <v>76</v>
      </c>
      <c r="L109" s="13">
        <v>149.5</v>
      </c>
      <c r="M109" s="7">
        <v>3</v>
      </c>
      <c r="N109" s="13">
        <v>152.5</v>
      </c>
      <c r="O109" s="7">
        <v>1</v>
      </c>
      <c r="P109" s="13">
        <f t="shared" si="6"/>
        <v>76.25</v>
      </c>
      <c r="Q109" s="13">
        <v>77.8</v>
      </c>
      <c r="R109" s="7">
        <f>SUMPRODUCT(($D$4:$D$167=D109)*($Q$4:$Q$167&gt;Q109))+1</f>
        <v>2</v>
      </c>
      <c r="S109" s="13">
        <f t="shared" si="7"/>
        <v>154.05</v>
      </c>
      <c r="T109" s="7">
        <f>SUMPRODUCT(($D$4:$D$167=D109)*($S$4:$S$167&gt;S109))+1</f>
        <v>1</v>
      </c>
      <c r="U109" s="7"/>
    </row>
    <row r="110" ht="22.5" customHeight="1" spans="1:21">
      <c r="A110" s="7">
        <v>107</v>
      </c>
      <c r="B110" s="10"/>
      <c r="C110" s="10" t="s">
        <v>285</v>
      </c>
      <c r="D110" s="10" t="s">
        <v>330</v>
      </c>
      <c r="E110" s="10">
        <v>1</v>
      </c>
      <c r="F110" s="8" t="s">
        <v>333</v>
      </c>
      <c r="G110" s="8" t="s">
        <v>334</v>
      </c>
      <c r="H110" s="7" t="s">
        <v>28</v>
      </c>
      <c r="I110" s="7" t="s">
        <v>32</v>
      </c>
      <c r="J110" s="13">
        <v>66.5</v>
      </c>
      <c r="K110" s="13">
        <v>72</v>
      </c>
      <c r="L110" s="13">
        <v>138.5</v>
      </c>
      <c r="M110" s="7">
        <v>0</v>
      </c>
      <c r="N110" s="13">
        <v>138.5</v>
      </c>
      <c r="O110" s="7">
        <v>3</v>
      </c>
      <c r="P110" s="13">
        <f t="shared" si="6"/>
        <v>69.25</v>
      </c>
      <c r="Q110" s="13">
        <v>79.6</v>
      </c>
      <c r="R110" s="7">
        <f>SUMPRODUCT(($D$4:$D$167=D110)*($Q$4:$Q$167&gt;Q110))+1</f>
        <v>1</v>
      </c>
      <c r="S110" s="13">
        <f t="shared" si="7"/>
        <v>148.85</v>
      </c>
      <c r="T110" s="7">
        <f>SUMPRODUCT(($D$4:$D$167=D110)*($S$4:$S$167&gt;S110))+1</f>
        <v>2</v>
      </c>
      <c r="U110" s="7"/>
    </row>
    <row r="111" ht="22.5" customHeight="1" spans="1:21">
      <c r="A111" s="7">
        <v>108</v>
      </c>
      <c r="B111" s="11"/>
      <c r="C111" s="11" t="s">
        <v>285</v>
      </c>
      <c r="D111" s="11" t="s">
        <v>330</v>
      </c>
      <c r="E111" s="11">
        <v>1</v>
      </c>
      <c r="F111" s="8" t="s">
        <v>335</v>
      </c>
      <c r="G111" s="8" t="s">
        <v>336</v>
      </c>
      <c r="H111" s="7" t="s">
        <v>28</v>
      </c>
      <c r="I111" s="7" t="s">
        <v>32</v>
      </c>
      <c r="J111" s="13">
        <v>63</v>
      </c>
      <c r="K111" s="13">
        <v>82.5</v>
      </c>
      <c r="L111" s="13">
        <v>145.5</v>
      </c>
      <c r="M111" s="7">
        <v>0</v>
      </c>
      <c r="N111" s="13">
        <v>145.5</v>
      </c>
      <c r="O111" s="7">
        <v>2</v>
      </c>
      <c r="P111" s="13">
        <f t="shared" si="6"/>
        <v>72.75</v>
      </c>
      <c r="Q111" s="13">
        <v>72.8</v>
      </c>
      <c r="R111" s="7">
        <f>SUMPRODUCT(($D$4:$D$167=D111)*($Q$4:$Q$167&gt;Q111))+1</f>
        <v>3</v>
      </c>
      <c r="S111" s="13">
        <f t="shared" si="7"/>
        <v>145.55</v>
      </c>
      <c r="T111" s="7">
        <f>SUMPRODUCT(($D$4:$D$167=D111)*($S$4:$S$167&gt;S111))+1</f>
        <v>3</v>
      </c>
      <c r="U111" s="7"/>
    </row>
    <row r="112" ht="41" customHeight="1" spans="1:21">
      <c r="A112" s="7">
        <v>109</v>
      </c>
      <c r="B112" s="8" t="s">
        <v>337</v>
      </c>
      <c r="C112" s="8" t="s">
        <v>338</v>
      </c>
      <c r="D112" s="8" t="s">
        <v>339</v>
      </c>
      <c r="E112" s="7">
        <v>1</v>
      </c>
      <c r="F112" s="8" t="s">
        <v>340</v>
      </c>
      <c r="G112" s="8" t="s">
        <v>341</v>
      </c>
      <c r="H112" s="7" t="s">
        <v>28</v>
      </c>
      <c r="I112" s="7" t="s">
        <v>32</v>
      </c>
      <c r="J112" s="13">
        <v>66.5</v>
      </c>
      <c r="K112" s="13">
        <v>51.6</v>
      </c>
      <c r="L112" s="13">
        <v>118.1</v>
      </c>
      <c r="M112" s="7">
        <v>0</v>
      </c>
      <c r="N112" s="13">
        <v>118.1</v>
      </c>
      <c r="O112" s="7">
        <v>2</v>
      </c>
      <c r="P112" s="13">
        <f t="shared" si="6"/>
        <v>59.05</v>
      </c>
      <c r="Q112" s="13">
        <v>79.4</v>
      </c>
      <c r="R112" s="7">
        <f>SUMPRODUCT(($D$4:$D$167=D112)*($Q$4:$Q$167&gt;Q112))+1</f>
        <v>1</v>
      </c>
      <c r="S112" s="13">
        <f t="shared" si="7"/>
        <v>138.45</v>
      </c>
      <c r="T112" s="7">
        <f>SUMPRODUCT(($D$4:$D$167=D112)*($S$4:$S$167&gt;S112))+1</f>
        <v>1</v>
      </c>
      <c r="U112" s="7"/>
    </row>
    <row r="113" ht="22.5" customHeight="1" spans="1:21">
      <c r="A113" s="7">
        <v>110</v>
      </c>
      <c r="B113" s="9" t="s">
        <v>342</v>
      </c>
      <c r="C113" s="9" t="s">
        <v>244</v>
      </c>
      <c r="D113" s="9" t="s">
        <v>343</v>
      </c>
      <c r="E113" s="9">
        <v>1</v>
      </c>
      <c r="F113" s="8" t="s">
        <v>344</v>
      </c>
      <c r="G113" s="8" t="s">
        <v>345</v>
      </c>
      <c r="H113" s="7" t="s">
        <v>44</v>
      </c>
      <c r="I113" s="7" t="s">
        <v>29</v>
      </c>
      <c r="J113" s="13">
        <v>82</v>
      </c>
      <c r="K113" s="13">
        <v>74</v>
      </c>
      <c r="L113" s="13">
        <v>156</v>
      </c>
      <c r="M113" s="7">
        <v>3</v>
      </c>
      <c r="N113" s="13">
        <v>159</v>
      </c>
      <c r="O113" s="7">
        <v>1</v>
      </c>
      <c r="P113" s="13">
        <f t="shared" si="6"/>
        <v>79.5</v>
      </c>
      <c r="Q113" s="13">
        <v>68.2</v>
      </c>
      <c r="R113" s="7">
        <f>SUMPRODUCT(($D$4:$D$167=D113)*($Q$4:$Q$167&gt;Q113))+1</f>
        <v>2</v>
      </c>
      <c r="S113" s="13">
        <f t="shared" si="7"/>
        <v>147.7</v>
      </c>
      <c r="T113" s="7">
        <f>SUMPRODUCT(($D$4:$D$167=D113)*($S$4:$S$167&gt;S113))+1</f>
        <v>1</v>
      </c>
      <c r="U113" s="7"/>
    </row>
    <row r="114" ht="22.5" customHeight="1" spans="1:21">
      <c r="A114" s="7">
        <v>111</v>
      </c>
      <c r="B114" s="10"/>
      <c r="C114" s="10" t="s">
        <v>244</v>
      </c>
      <c r="D114" s="10" t="s">
        <v>343</v>
      </c>
      <c r="E114" s="10">
        <v>1</v>
      </c>
      <c r="F114" s="8" t="s">
        <v>346</v>
      </c>
      <c r="G114" s="8" t="s">
        <v>347</v>
      </c>
      <c r="H114" s="7" t="s">
        <v>44</v>
      </c>
      <c r="I114" s="7" t="s">
        <v>32</v>
      </c>
      <c r="J114" s="13">
        <v>83.5</v>
      </c>
      <c r="K114" s="13">
        <v>45</v>
      </c>
      <c r="L114" s="13">
        <v>128.5</v>
      </c>
      <c r="M114" s="7">
        <v>0</v>
      </c>
      <c r="N114" s="13">
        <v>128.5</v>
      </c>
      <c r="O114" s="7">
        <v>2</v>
      </c>
      <c r="P114" s="13">
        <f t="shared" si="6"/>
        <v>64.25</v>
      </c>
      <c r="Q114" s="13">
        <v>77</v>
      </c>
      <c r="R114" s="7">
        <f>SUMPRODUCT(($D$4:$D$167=D114)*($Q$4:$Q$167&gt;Q114))+1</f>
        <v>1</v>
      </c>
      <c r="S114" s="13">
        <f t="shared" si="7"/>
        <v>141.25</v>
      </c>
      <c r="T114" s="7">
        <f>SUMPRODUCT(($D$4:$D$167=D114)*($S$4:$S$167&gt;S114))+1</f>
        <v>2</v>
      </c>
      <c r="U114" s="7"/>
    </row>
    <row r="115" ht="22.5" customHeight="1" spans="1:21">
      <c r="A115" s="7">
        <v>112</v>
      </c>
      <c r="B115" s="11"/>
      <c r="C115" s="11" t="s">
        <v>244</v>
      </c>
      <c r="D115" s="11" t="s">
        <v>343</v>
      </c>
      <c r="E115" s="11">
        <v>1</v>
      </c>
      <c r="F115" s="8" t="s">
        <v>348</v>
      </c>
      <c r="G115" s="8" t="s">
        <v>349</v>
      </c>
      <c r="H115" s="7" t="s">
        <v>44</v>
      </c>
      <c r="I115" s="7" t="s">
        <v>350</v>
      </c>
      <c r="J115" s="13">
        <v>59.5</v>
      </c>
      <c r="K115" s="13">
        <v>65.5</v>
      </c>
      <c r="L115" s="13">
        <v>125</v>
      </c>
      <c r="M115" s="7">
        <v>3</v>
      </c>
      <c r="N115" s="13">
        <v>128</v>
      </c>
      <c r="O115" s="7">
        <v>3</v>
      </c>
      <c r="P115" s="13">
        <f t="shared" si="6"/>
        <v>64</v>
      </c>
      <c r="Q115" s="13">
        <v>49.8</v>
      </c>
      <c r="R115" s="7">
        <f>SUMPRODUCT(($D$4:$D$167=D115)*($Q$4:$Q$167&gt;Q115))+1</f>
        <v>3</v>
      </c>
      <c r="S115" s="13">
        <f t="shared" si="7"/>
        <v>113.8</v>
      </c>
      <c r="T115" s="7">
        <f>SUMPRODUCT(($D$4:$D$167=D115)*($S$4:$S$167&gt;S115))+1</f>
        <v>3</v>
      </c>
      <c r="U115" s="7"/>
    </row>
    <row r="116" ht="22.5" customHeight="1" spans="1:21">
      <c r="A116" s="7">
        <v>113</v>
      </c>
      <c r="B116" s="9" t="s">
        <v>351</v>
      </c>
      <c r="C116" s="9" t="s">
        <v>244</v>
      </c>
      <c r="D116" s="9" t="s">
        <v>352</v>
      </c>
      <c r="E116" s="9">
        <v>1</v>
      </c>
      <c r="F116" s="8" t="s">
        <v>353</v>
      </c>
      <c r="G116" s="8" t="s">
        <v>354</v>
      </c>
      <c r="H116" s="7" t="s">
        <v>44</v>
      </c>
      <c r="I116" s="7" t="s">
        <v>29</v>
      </c>
      <c r="J116" s="13">
        <v>63</v>
      </c>
      <c r="K116" s="13">
        <v>55.5</v>
      </c>
      <c r="L116" s="13">
        <v>118.5</v>
      </c>
      <c r="M116" s="7">
        <v>3</v>
      </c>
      <c r="N116" s="13">
        <v>121.5</v>
      </c>
      <c r="O116" s="7">
        <v>1</v>
      </c>
      <c r="P116" s="13">
        <f t="shared" si="6"/>
        <v>60.75</v>
      </c>
      <c r="Q116" s="13">
        <v>69.8</v>
      </c>
      <c r="R116" s="7">
        <f>SUMPRODUCT(($D$4:$D$167=D116)*($Q$4:$Q$167&gt;Q116))+1</f>
        <v>1</v>
      </c>
      <c r="S116" s="13">
        <f t="shared" si="7"/>
        <v>130.55</v>
      </c>
      <c r="T116" s="7">
        <f>SUMPRODUCT(($D$4:$D$167=D116)*($S$4:$S$167&gt;S116))+1</f>
        <v>1</v>
      </c>
      <c r="U116" s="7"/>
    </row>
    <row r="117" ht="22.5" customHeight="1" spans="1:21">
      <c r="A117" s="7">
        <v>114</v>
      </c>
      <c r="B117" s="10" t="s">
        <v>351</v>
      </c>
      <c r="C117" s="10" t="s">
        <v>244</v>
      </c>
      <c r="D117" s="10" t="s">
        <v>352</v>
      </c>
      <c r="E117" s="10">
        <v>1</v>
      </c>
      <c r="F117" s="8" t="s">
        <v>355</v>
      </c>
      <c r="G117" s="8" t="s">
        <v>356</v>
      </c>
      <c r="H117" s="7" t="s">
        <v>44</v>
      </c>
      <c r="I117" s="7" t="s">
        <v>29</v>
      </c>
      <c r="J117" s="13">
        <v>51</v>
      </c>
      <c r="K117" s="13">
        <v>59</v>
      </c>
      <c r="L117" s="13">
        <v>110</v>
      </c>
      <c r="M117" s="7">
        <v>3</v>
      </c>
      <c r="N117" s="13">
        <v>113</v>
      </c>
      <c r="O117" s="7">
        <v>2</v>
      </c>
      <c r="P117" s="13">
        <f t="shared" si="6"/>
        <v>56.5</v>
      </c>
      <c r="Q117" s="13">
        <v>62.6</v>
      </c>
      <c r="R117" s="7">
        <f>SUMPRODUCT(($D$4:$D$167=D117)*($Q$4:$Q$167&gt;Q117))+1</f>
        <v>3</v>
      </c>
      <c r="S117" s="13">
        <f t="shared" si="7"/>
        <v>119.1</v>
      </c>
      <c r="T117" s="7">
        <f>SUMPRODUCT(($D$4:$D$167=D117)*($S$4:$S$167&gt;S117))+1</f>
        <v>2</v>
      </c>
      <c r="U117" s="7"/>
    </row>
    <row r="118" ht="22.5" customHeight="1" spans="1:21">
      <c r="A118" s="7">
        <v>115</v>
      </c>
      <c r="B118" s="11" t="s">
        <v>351</v>
      </c>
      <c r="C118" s="11" t="s">
        <v>244</v>
      </c>
      <c r="D118" s="11" t="s">
        <v>352</v>
      </c>
      <c r="E118" s="11">
        <v>1</v>
      </c>
      <c r="F118" s="8" t="s">
        <v>357</v>
      </c>
      <c r="G118" s="8" t="s">
        <v>358</v>
      </c>
      <c r="H118" s="7" t="s">
        <v>44</v>
      </c>
      <c r="I118" s="7" t="s">
        <v>32</v>
      </c>
      <c r="J118" s="13">
        <v>56</v>
      </c>
      <c r="K118" s="13">
        <v>44</v>
      </c>
      <c r="L118" s="13">
        <v>100</v>
      </c>
      <c r="M118" s="7">
        <v>0</v>
      </c>
      <c r="N118" s="13">
        <v>100</v>
      </c>
      <c r="O118" s="7">
        <v>3</v>
      </c>
      <c r="P118" s="13">
        <f t="shared" si="6"/>
        <v>50</v>
      </c>
      <c r="Q118" s="13">
        <v>64</v>
      </c>
      <c r="R118" s="7">
        <f>SUMPRODUCT(($D$4:$D$167=D118)*($Q$4:$Q$167&gt;Q118))+1</f>
        <v>2</v>
      </c>
      <c r="S118" s="13">
        <f t="shared" si="7"/>
        <v>114</v>
      </c>
      <c r="T118" s="7">
        <f>SUMPRODUCT(($D$4:$D$167=D118)*($S$4:$S$167&gt;S118))+1</f>
        <v>3</v>
      </c>
      <c r="U118" s="7"/>
    </row>
    <row r="119" ht="22.5" customHeight="1" spans="1:21">
      <c r="A119" s="7">
        <v>116</v>
      </c>
      <c r="B119" s="9" t="s">
        <v>359</v>
      </c>
      <c r="C119" s="9" t="s">
        <v>244</v>
      </c>
      <c r="D119" s="9" t="s">
        <v>360</v>
      </c>
      <c r="E119" s="9">
        <v>1</v>
      </c>
      <c r="F119" s="8" t="s">
        <v>361</v>
      </c>
      <c r="G119" s="8" t="s">
        <v>362</v>
      </c>
      <c r="H119" s="7" t="s">
        <v>28</v>
      </c>
      <c r="I119" s="7" t="s">
        <v>32</v>
      </c>
      <c r="J119" s="13">
        <v>53</v>
      </c>
      <c r="K119" s="13">
        <v>99.5</v>
      </c>
      <c r="L119" s="13">
        <v>152.5</v>
      </c>
      <c r="M119" s="7">
        <v>0</v>
      </c>
      <c r="N119" s="13">
        <v>152.5</v>
      </c>
      <c r="O119" s="7">
        <v>1</v>
      </c>
      <c r="P119" s="13">
        <f t="shared" si="6"/>
        <v>76.25</v>
      </c>
      <c r="Q119" s="13">
        <v>76.8</v>
      </c>
      <c r="R119" s="7">
        <f>SUMPRODUCT(($D$4:$D$167=D119)*($Q$4:$Q$167&gt;Q119))+1</f>
        <v>1</v>
      </c>
      <c r="S119" s="13">
        <f t="shared" si="7"/>
        <v>153.05</v>
      </c>
      <c r="T119" s="7">
        <f>SUMPRODUCT(($D$4:$D$167=D119)*($S$4:$S$167&gt;S119))+1</f>
        <v>1</v>
      </c>
      <c r="U119" s="7"/>
    </row>
    <row r="120" ht="22.5" customHeight="1" spans="1:21">
      <c r="A120" s="7">
        <v>117</v>
      </c>
      <c r="B120" s="10" t="s">
        <v>359</v>
      </c>
      <c r="C120" s="10" t="s">
        <v>244</v>
      </c>
      <c r="D120" s="10" t="s">
        <v>360</v>
      </c>
      <c r="E120" s="10">
        <v>1</v>
      </c>
      <c r="F120" s="8" t="s">
        <v>363</v>
      </c>
      <c r="G120" s="8" t="s">
        <v>364</v>
      </c>
      <c r="H120" s="7" t="s">
        <v>44</v>
      </c>
      <c r="I120" s="7" t="s">
        <v>29</v>
      </c>
      <c r="J120" s="13">
        <v>57.5</v>
      </c>
      <c r="K120" s="13">
        <v>65.5</v>
      </c>
      <c r="L120" s="13">
        <v>123</v>
      </c>
      <c r="M120" s="7">
        <v>3</v>
      </c>
      <c r="N120" s="13">
        <v>126</v>
      </c>
      <c r="O120" s="7">
        <v>2</v>
      </c>
      <c r="P120" s="13">
        <f t="shared" si="6"/>
        <v>63</v>
      </c>
      <c r="Q120" s="13">
        <v>73.4</v>
      </c>
      <c r="R120" s="7">
        <f>SUMPRODUCT(($D$4:$D$167=D120)*($Q$4:$Q$167&gt;Q120))+1</f>
        <v>2</v>
      </c>
      <c r="S120" s="13">
        <f t="shared" si="7"/>
        <v>136.4</v>
      </c>
      <c r="T120" s="7">
        <f>SUMPRODUCT(($D$4:$D$167=D120)*($S$4:$S$167&gt;S120))+1</f>
        <v>2</v>
      </c>
      <c r="U120" s="7"/>
    </row>
    <row r="121" ht="22.5" customHeight="1" spans="1:21">
      <c r="A121" s="7">
        <v>118</v>
      </c>
      <c r="B121" s="11" t="s">
        <v>359</v>
      </c>
      <c r="C121" s="11" t="s">
        <v>244</v>
      </c>
      <c r="D121" s="11" t="s">
        <v>360</v>
      </c>
      <c r="E121" s="11">
        <v>1</v>
      </c>
      <c r="F121" s="8" t="s">
        <v>365</v>
      </c>
      <c r="G121" s="8" t="s">
        <v>366</v>
      </c>
      <c r="H121" s="7" t="s">
        <v>44</v>
      </c>
      <c r="I121" s="7" t="s">
        <v>29</v>
      </c>
      <c r="J121" s="13">
        <v>72.5</v>
      </c>
      <c r="K121" s="13">
        <v>44</v>
      </c>
      <c r="L121" s="13">
        <v>116.5</v>
      </c>
      <c r="M121" s="7">
        <v>3</v>
      </c>
      <c r="N121" s="13">
        <v>119.5</v>
      </c>
      <c r="O121" s="7">
        <v>4</v>
      </c>
      <c r="P121" s="13">
        <f t="shared" si="6"/>
        <v>59.75</v>
      </c>
      <c r="Q121" s="13">
        <v>64.8</v>
      </c>
      <c r="R121" s="7">
        <f>SUMPRODUCT(($D$4:$D$167=D121)*($Q$4:$Q$167&gt;Q121))+1</f>
        <v>3</v>
      </c>
      <c r="S121" s="13">
        <f t="shared" si="7"/>
        <v>124.55</v>
      </c>
      <c r="T121" s="7">
        <f>SUMPRODUCT(($D$4:$D$167=D121)*($S$4:$S$167&gt;S121))+1</f>
        <v>3</v>
      </c>
      <c r="U121" s="7"/>
    </row>
    <row r="122" ht="22.5" customHeight="1" spans="1:21">
      <c r="A122" s="7">
        <v>119</v>
      </c>
      <c r="B122" s="9" t="s">
        <v>367</v>
      </c>
      <c r="C122" s="9" t="s">
        <v>338</v>
      </c>
      <c r="D122" s="9" t="s">
        <v>368</v>
      </c>
      <c r="E122" s="9">
        <v>1</v>
      </c>
      <c r="F122" s="8" t="s">
        <v>369</v>
      </c>
      <c r="G122" s="8" t="s">
        <v>370</v>
      </c>
      <c r="H122" s="7" t="s">
        <v>28</v>
      </c>
      <c r="I122" s="7" t="s">
        <v>32</v>
      </c>
      <c r="J122" s="13">
        <v>81</v>
      </c>
      <c r="K122" s="13">
        <v>85.6</v>
      </c>
      <c r="L122" s="13">
        <v>166.6</v>
      </c>
      <c r="M122" s="7">
        <v>0</v>
      </c>
      <c r="N122" s="13">
        <v>166.6</v>
      </c>
      <c r="O122" s="7">
        <v>1</v>
      </c>
      <c r="P122" s="13">
        <f t="shared" si="6"/>
        <v>83.3</v>
      </c>
      <c r="Q122" s="13">
        <v>77.8</v>
      </c>
      <c r="R122" s="7">
        <f>SUMPRODUCT(($D$4:$D$167=D122)*($Q$4:$Q$167&gt;Q122))+1</f>
        <v>2</v>
      </c>
      <c r="S122" s="13">
        <f t="shared" si="7"/>
        <v>161.1</v>
      </c>
      <c r="T122" s="7">
        <f>SUMPRODUCT(($D$4:$D$167=D122)*($S$4:$S$167&gt;S122))+1</f>
        <v>1</v>
      </c>
      <c r="U122" s="7"/>
    </row>
    <row r="123" ht="22.5" customHeight="1" spans="1:21">
      <c r="A123" s="7">
        <v>120</v>
      </c>
      <c r="B123" s="10" t="s">
        <v>367</v>
      </c>
      <c r="C123" s="10" t="s">
        <v>338</v>
      </c>
      <c r="D123" s="10" t="s">
        <v>368</v>
      </c>
      <c r="E123" s="10">
        <v>1</v>
      </c>
      <c r="F123" s="8" t="s">
        <v>371</v>
      </c>
      <c r="G123" s="8" t="s">
        <v>372</v>
      </c>
      <c r="H123" s="7" t="s">
        <v>28</v>
      </c>
      <c r="I123" s="7" t="s">
        <v>32</v>
      </c>
      <c r="J123" s="13">
        <v>77</v>
      </c>
      <c r="K123" s="13">
        <v>85.3</v>
      </c>
      <c r="L123" s="13">
        <v>162.3</v>
      </c>
      <c r="M123" s="7">
        <v>0</v>
      </c>
      <c r="N123" s="13">
        <v>162.3</v>
      </c>
      <c r="O123" s="7">
        <v>3</v>
      </c>
      <c r="P123" s="13">
        <f t="shared" si="6"/>
        <v>81.15</v>
      </c>
      <c r="Q123" s="13">
        <v>78.6</v>
      </c>
      <c r="R123" s="7">
        <f>SUMPRODUCT(($D$4:$D$167=D123)*($Q$4:$Q$167&gt;Q123))+1</f>
        <v>1</v>
      </c>
      <c r="S123" s="13">
        <f t="shared" si="7"/>
        <v>159.75</v>
      </c>
      <c r="T123" s="7">
        <f>SUMPRODUCT(($D$4:$D$167=D123)*($S$4:$S$167&gt;S123))+1</f>
        <v>2</v>
      </c>
      <c r="U123" s="7"/>
    </row>
    <row r="124" ht="22.5" customHeight="1" spans="1:21">
      <c r="A124" s="7">
        <v>121</v>
      </c>
      <c r="B124" s="11" t="s">
        <v>367</v>
      </c>
      <c r="C124" s="11" t="s">
        <v>338</v>
      </c>
      <c r="D124" s="11" t="s">
        <v>368</v>
      </c>
      <c r="E124" s="11">
        <v>1</v>
      </c>
      <c r="F124" s="8" t="s">
        <v>373</v>
      </c>
      <c r="G124" s="8" t="s">
        <v>374</v>
      </c>
      <c r="H124" s="7" t="s">
        <v>28</v>
      </c>
      <c r="I124" s="7" t="s">
        <v>29</v>
      </c>
      <c r="J124" s="13">
        <v>66</v>
      </c>
      <c r="K124" s="13">
        <v>94.5</v>
      </c>
      <c r="L124" s="13">
        <v>160.5</v>
      </c>
      <c r="M124" s="7">
        <v>3</v>
      </c>
      <c r="N124" s="13">
        <v>163.5</v>
      </c>
      <c r="O124" s="7">
        <v>2</v>
      </c>
      <c r="P124" s="13">
        <f t="shared" si="6"/>
        <v>81.75</v>
      </c>
      <c r="Q124" s="13">
        <v>69.4</v>
      </c>
      <c r="R124" s="7">
        <f>SUMPRODUCT(($D$4:$D$167=D124)*($Q$4:$Q$167&gt;Q124))+1</f>
        <v>3</v>
      </c>
      <c r="S124" s="13">
        <f t="shared" si="7"/>
        <v>151.15</v>
      </c>
      <c r="T124" s="7">
        <f>SUMPRODUCT(($D$4:$D$167=D124)*($S$4:$S$167&gt;S124))+1</f>
        <v>3</v>
      </c>
      <c r="U124" s="7"/>
    </row>
    <row r="125" ht="22.5" customHeight="1" spans="1:21">
      <c r="A125" s="7">
        <v>122</v>
      </c>
      <c r="B125" s="9" t="s">
        <v>367</v>
      </c>
      <c r="C125" s="9" t="s">
        <v>236</v>
      </c>
      <c r="D125" s="9" t="s">
        <v>375</v>
      </c>
      <c r="E125" s="9">
        <v>1</v>
      </c>
      <c r="F125" s="8" t="s">
        <v>376</v>
      </c>
      <c r="G125" s="8" t="s">
        <v>377</v>
      </c>
      <c r="H125" s="7" t="s">
        <v>28</v>
      </c>
      <c r="I125" s="7" t="s">
        <v>29</v>
      </c>
      <c r="J125" s="13">
        <v>87</v>
      </c>
      <c r="K125" s="13">
        <v>106.5</v>
      </c>
      <c r="L125" s="13">
        <v>193.5</v>
      </c>
      <c r="M125" s="7">
        <v>3</v>
      </c>
      <c r="N125" s="13">
        <v>196.5</v>
      </c>
      <c r="O125" s="7">
        <v>1</v>
      </c>
      <c r="P125" s="13">
        <f t="shared" si="6"/>
        <v>98.25</v>
      </c>
      <c r="Q125" s="13">
        <v>79.4</v>
      </c>
      <c r="R125" s="7">
        <f>SUMPRODUCT(($D$4:$D$167=D125)*($Q$4:$Q$167&gt;Q125))+1</f>
        <v>1</v>
      </c>
      <c r="S125" s="13">
        <f t="shared" si="7"/>
        <v>177.65</v>
      </c>
      <c r="T125" s="7">
        <f>SUMPRODUCT(($D$4:$D$167=D125)*($S$4:$S$167&gt;S125))+1</f>
        <v>1</v>
      </c>
      <c r="U125" s="7"/>
    </row>
    <row r="126" ht="22.5" customHeight="1" spans="1:21">
      <c r="A126" s="7">
        <v>123</v>
      </c>
      <c r="B126" s="10" t="s">
        <v>367</v>
      </c>
      <c r="C126" s="10" t="s">
        <v>236</v>
      </c>
      <c r="D126" s="10" t="s">
        <v>375</v>
      </c>
      <c r="E126" s="10">
        <v>1</v>
      </c>
      <c r="F126" s="8" t="s">
        <v>378</v>
      </c>
      <c r="G126" s="8" t="s">
        <v>379</v>
      </c>
      <c r="H126" s="7" t="s">
        <v>28</v>
      </c>
      <c r="I126" s="7" t="s">
        <v>32</v>
      </c>
      <c r="J126" s="13">
        <v>69.5</v>
      </c>
      <c r="K126" s="13">
        <v>84</v>
      </c>
      <c r="L126" s="13">
        <v>153.5</v>
      </c>
      <c r="M126" s="7">
        <v>0</v>
      </c>
      <c r="N126" s="13">
        <v>153.5</v>
      </c>
      <c r="O126" s="7">
        <v>2</v>
      </c>
      <c r="P126" s="13">
        <f t="shared" si="6"/>
        <v>76.75</v>
      </c>
      <c r="Q126" s="13">
        <v>61.2</v>
      </c>
      <c r="R126" s="7">
        <f>SUMPRODUCT(($D$4:$D$167=D126)*($Q$4:$Q$167&gt;Q126))+1</f>
        <v>2</v>
      </c>
      <c r="S126" s="13">
        <f t="shared" si="7"/>
        <v>137.95</v>
      </c>
      <c r="T126" s="7">
        <f>SUMPRODUCT(($D$4:$D$167=D126)*($S$4:$S$167&gt;S126))+1</f>
        <v>2</v>
      </c>
      <c r="U126" s="7"/>
    </row>
    <row r="127" ht="22.5" customHeight="1" spans="1:21">
      <c r="A127" s="7">
        <v>124</v>
      </c>
      <c r="B127" s="11" t="s">
        <v>367</v>
      </c>
      <c r="C127" s="11" t="s">
        <v>236</v>
      </c>
      <c r="D127" s="11" t="s">
        <v>375</v>
      </c>
      <c r="E127" s="11">
        <v>1</v>
      </c>
      <c r="F127" s="8" t="s">
        <v>380</v>
      </c>
      <c r="G127" s="8" t="s">
        <v>381</v>
      </c>
      <c r="H127" s="7" t="s">
        <v>28</v>
      </c>
      <c r="I127" s="7" t="s">
        <v>29</v>
      </c>
      <c r="J127" s="13">
        <v>66.5</v>
      </c>
      <c r="K127" s="13">
        <v>76</v>
      </c>
      <c r="L127" s="13">
        <v>142.5</v>
      </c>
      <c r="M127" s="7">
        <v>3</v>
      </c>
      <c r="N127" s="13">
        <v>145.5</v>
      </c>
      <c r="O127" s="7">
        <v>3</v>
      </c>
      <c r="P127" s="13">
        <f t="shared" si="6"/>
        <v>72.75</v>
      </c>
      <c r="Q127" s="13">
        <v>0</v>
      </c>
      <c r="R127" s="7">
        <f>SUMPRODUCT(($D$4:$D$167=D127)*($Q$4:$Q$167&gt;Q127))+1</f>
        <v>3</v>
      </c>
      <c r="S127" s="13">
        <f t="shared" si="7"/>
        <v>72.75</v>
      </c>
      <c r="T127" s="7">
        <f>SUMPRODUCT(($D$4:$D$167=D127)*($S$4:$S$167&gt;S127))+1</f>
        <v>3</v>
      </c>
      <c r="U127" s="7" t="s">
        <v>97</v>
      </c>
    </row>
    <row r="128" ht="22.5" customHeight="1" spans="1:21">
      <c r="A128" s="7">
        <v>125</v>
      </c>
      <c r="B128" s="9" t="s">
        <v>367</v>
      </c>
      <c r="C128" s="9" t="s">
        <v>244</v>
      </c>
      <c r="D128" s="9" t="s">
        <v>382</v>
      </c>
      <c r="E128" s="9">
        <v>1</v>
      </c>
      <c r="F128" s="8" t="s">
        <v>383</v>
      </c>
      <c r="G128" s="8" t="s">
        <v>384</v>
      </c>
      <c r="H128" s="7" t="s">
        <v>44</v>
      </c>
      <c r="I128" s="7" t="s">
        <v>32</v>
      </c>
      <c r="J128" s="13">
        <v>68</v>
      </c>
      <c r="K128" s="13">
        <v>44.5</v>
      </c>
      <c r="L128" s="13">
        <v>112.5</v>
      </c>
      <c r="M128" s="7">
        <v>0</v>
      </c>
      <c r="N128" s="13">
        <v>112.5</v>
      </c>
      <c r="O128" s="7">
        <v>4</v>
      </c>
      <c r="P128" s="13">
        <f t="shared" si="6"/>
        <v>56.25</v>
      </c>
      <c r="Q128" s="13">
        <v>80.8</v>
      </c>
      <c r="R128" s="7">
        <f>SUMPRODUCT(($D$4:$D$167=D128)*($Q$4:$Q$167&gt;Q128))+1</f>
        <v>1</v>
      </c>
      <c r="S128" s="13">
        <f t="shared" si="7"/>
        <v>137.05</v>
      </c>
      <c r="T128" s="7">
        <f>SUMPRODUCT(($D$4:$D$167=D128)*($S$4:$S$167&gt;S128))+1</f>
        <v>1</v>
      </c>
      <c r="U128" s="7"/>
    </row>
    <row r="129" ht="22.5" customHeight="1" spans="1:21">
      <c r="A129" s="7">
        <v>126</v>
      </c>
      <c r="B129" s="10" t="s">
        <v>367</v>
      </c>
      <c r="C129" s="10" t="s">
        <v>244</v>
      </c>
      <c r="D129" s="10" t="s">
        <v>382</v>
      </c>
      <c r="E129" s="10">
        <v>1</v>
      </c>
      <c r="F129" s="8" t="s">
        <v>385</v>
      </c>
      <c r="G129" s="8" t="s">
        <v>386</v>
      </c>
      <c r="H129" s="7" t="s">
        <v>44</v>
      </c>
      <c r="I129" s="7" t="s">
        <v>29</v>
      </c>
      <c r="J129" s="13">
        <v>57.5</v>
      </c>
      <c r="K129" s="13">
        <v>57</v>
      </c>
      <c r="L129" s="13">
        <v>114.5</v>
      </c>
      <c r="M129" s="7">
        <v>3</v>
      </c>
      <c r="N129" s="13">
        <v>117.5</v>
      </c>
      <c r="O129" s="7">
        <v>2</v>
      </c>
      <c r="P129" s="13">
        <f t="shared" si="6"/>
        <v>58.75</v>
      </c>
      <c r="Q129" s="13">
        <v>70.2</v>
      </c>
      <c r="R129" s="7">
        <f>SUMPRODUCT(($D$4:$D$167=D129)*($Q$4:$Q$167&gt;Q129))+1</f>
        <v>2</v>
      </c>
      <c r="S129" s="13">
        <f t="shared" si="7"/>
        <v>128.95</v>
      </c>
      <c r="T129" s="7">
        <f>SUMPRODUCT(($D$4:$D$167=D129)*($S$4:$S$167&gt;S129))+1</f>
        <v>2</v>
      </c>
      <c r="U129" s="7"/>
    </row>
    <row r="130" ht="22.5" customHeight="1" spans="1:21">
      <c r="A130" s="7">
        <v>127</v>
      </c>
      <c r="B130" s="11" t="s">
        <v>367</v>
      </c>
      <c r="C130" s="11" t="s">
        <v>244</v>
      </c>
      <c r="D130" s="11" t="s">
        <v>382</v>
      </c>
      <c r="E130" s="11">
        <v>1</v>
      </c>
      <c r="F130" s="8" t="s">
        <v>387</v>
      </c>
      <c r="G130" s="8" t="s">
        <v>388</v>
      </c>
      <c r="H130" s="7" t="s">
        <v>44</v>
      </c>
      <c r="I130" s="7" t="s">
        <v>29</v>
      </c>
      <c r="J130" s="13">
        <v>57</v>
      </c>
      <c r="K130" s="13">
        <v>56</v>
      </c>
      <c r="L130" s="13">
        <v>113</v>
      </c>
      <c r="M130" s="7">
        <v>3</v>
      </c>
      <c r="N130" s="13">
        <v>116</v>
      </c>
      <c r="O130" s="7">
        <v>3</v>
      </c>
      <c r="P130" s="13">
        <f t="shared" si="6"/>
        <v>58</v>
      </c>
      <c r="Q130" s="13">
        <v>69</v>
      </c>
      <c r="R130" s="7">
        <f>SUMPRODUCT(($D$4:$D$167=D130)*($Q$4:$Q$167&gt;Q130))+1</f>
        <v>3</v>
      </c>
      <c r="S130" s="13">
        <f t="shared" si="7"/>
        <v>127</v>
      </c>
      <c r="T130" s="7">
        <f>SUMPRODUCT(($D$4:$D$167=D130)*($S$4:$S$167&gt;S130))+1</f>
        <v>3</v>
      </c>
      <c r="U130" s="7"/>
    </row>
    <row r="131" ht="22.5" customHeight="1" spans="1:21">
      <c r="A131" s="7">
        <v>128</v>
      </c>
      <c r="B131" s="9" t="s">
        <v>389</v>
      </c>
      <c r="C131" s="9" t="s">
        <v>244</v>
      </c>
      <c r="D131" s="9" t="s">
        <v>390</v>
      </c>
      <c r="E131" s="9">
        <v>1</v>
      </c>
      <c r="F131" s="8" t="s">
        <v>391</v>
      </c>
      <c r="G131" s="8" t="s">
        <v>392</v>
      </c>
      <c r="H131" s="7" t="s">
        <v>28</v>
      </c>
      <c r="I131" s="7" t="s">
        <v>32</v>
      </c>
      <c r="J131" s="13">
        <v>63</v>
      </c>
      <c r="K131" s="13">
        <v>59</v>
      </c>
      <c r="L131" s="13">
        <v>122</v>
      </c>
      <c r="M131" s="7">
        <v>0</v>
      </c>
      <c r="N131" s="13">
        <v>122</v>
      </c>
      <c r="O131" s="7">
        <v>1</v>
      </c>
      <c r="P131" s="13">
        <f t="shared" si="6"/>
        <v>61</v>
      </c>
      <c r="Q131" s="13">
        <v>79.2</v>
      </c>
      <c r="R131" s="7">
        <f>SUMPRODUCT(($D$4:$D$167=D131)*($Q$4:$Q$167&gt;Q131))+1</f>
        <v>1</v>
      </c>
      <c r="S131" s="13">
        <f t="shared" si="7"/>
        <v>140.2</v>
      </c>
      <c r="T131" s="7">
        <f>SUMPRODUCT(($D$4:$D$167=D131)*($S$4:$S$167&gt;S131))+1</f>
        <v>1</v>
      </c>
      <c r="U131" s="7"/>
    </row>
    <row r="132" ht="22.5" customHeight="1" spans="1:21">
      <c r="A132" s="7">
        <v>129</v>
      </c>
      <c r="B132" s="10" t="s">
        <v>389</v>
      </c>
      <c r="C132" s="10" t="s">
        <v>244</v>
      </c>
      <c r="D132" s="10" t="s">
        <v>390</v>
      </c>
      <c r="E132" s="10">
        <v>1</v>
      </c>
      <c r="F132" s="8" t="s">
        <v>393</v>
      </c>
      <c r="G132" s="8" t="s">
        <v>394</v>
      </c>
      <c r="H132" s="7" t="s">
        <v>44</v>
      </c>
      <c r="I132" s="7" t="s">
        <v>32</v>
      </c>
      <c r="J132" s="13">
        <v>56</v>
      </c>
      <c r="K132" s="13">
        <v>49.5</v>
      </c>
      <c r="L132" s="13">
        <v>105.5</v>
      </c>
      <c r="M132" s="7">
        <v>0</v>
      </c>
      <c r="N132" s="13">
        <v>105.5</v>
      </c>
      <c r="O132" s="7">
        <v>2</v>
      </c>
      <c r="P132" s="13">
        <f t="shared" ref="P132:P167" si="8">N132*50%</f>
        <v>52.75</v>
      </c>
      <c r="Q132" s="13">
        <v>27.4</v>
      </c>
      <c r="R132" s="7">
        <f>SUMPRODUCT(($D$4:$D$167=D132)*($Q$4:$Q$167&gt;Q132))+1</f>
        <v>2</v>
      </c>
      <c r="S132" s="13">
        <f t="shared" ref="S132:S167" si="9">P132+Q132</f>
        <v>80.15</v>
      </c>
      <c r="T132" s="7">
        <f>SUMPRODUCT(($D$4:$D$167=D132)*($S$4:$S$167&gt;S132))+1</f>
        <v>2</v>
      </c>
      <c r="U132" s="7"/>
    </row>
    <row r="133" ht="22.5" customHeight="1" spans="1:21">
      <c r="A133" s="7">
        <v>130</v>
      </c>
      <c r="B133" s="11" t="s">
        <v>389</v>
      </c>
      <c r="C133" s="11" t="s">
        <v>244</v>
      </c>
      <c r="D133" s="11" t="s">
        <v>390</v>
      </c>
      <c r="E133" s="11">
        <v>1</v>
      </c>
      <c r="F133" s="8" t="s">
        <v>395</v>
      </c>
      <c r="G133" s="8" t="s">
        <v>396</v>
      </c>
      <c r="H133" s="7" t="s">
        <v>44</v>
      </c>
      <c r="I133" s="7" t="s">
        <v>29</v>
      </c>
      <c r="J133" s="13">
        <v>49.5</v>
      </c>
      <c r="K133" s="13">
        <v>52</v>
      </c>
      <c r="L133" s="13">
        <v>101.5</v>
      </c>
      <c r="M133" s="7">
        <v>3</v>
      </c>
      <c r="N133" s="13">
        <v>104.5</v>
      </c>
      <c r="O133" s="7">
        <v>3</v>
      </c>
      <c r="P133" s="13">
        <f t="shared" si="8"/>
        <v>52.25</v>
      </c>
      <c r="Q133" s="13">
        <v>0</v>
      </c>
      <c r="R133" s="7">
        <f>SUMPRODUCT(($D$4:$D$167=D133)*($Q$4:$Q$167&gt;Q133))+1</f>
        <v>3</v>
      </c>
      <c r="S133" s="13">
        <f t="shared" si="9"/>
        <v>52.25</v>
      </c>
      <c r="T133" s="7">
        <f>SUMPRODUCT(($D$4:$D$167=D133)*($S$4:$S$167&gt;S133))+1</f>
        <v>3</v>
      </c>
      <c r="U133" s="7" t="s">
        <v>97</v>
      </c>
    </row>
    <row r="134" ht="22.5" customHeight="1" spans="1:21">
      <c r="A134" s="7">
        <v>131</v>
      </c>
      <c r="B134" s="9" t="s">
        <v>397</v>
      </c>
      <c r="C134" s="9" t="s">
        <v>244</v>
      </c>
      <c r="D134" s="9" t="s">
        <v>398</v>
      </c>
      <c r="E134" s="9">
        <v>1</v>
      </c>
      <c r="F134" s="8" t="s">
        <v>399</v>
      </c>
      <c r="G134" s="8" t="s">
        <v>400</v>
      </c>
      <c r="H134" s="7" t="s">
        <v>44</v>
      </c>
      <c r="I134" s="7" t="s">
        <v>29</v>
      </c>
      <c r="J134" s="13">
        <v>89</v>
      </c>
      <c r="K134" s="13">
        <v>89.5</v>
      </c>
      <c r="L134" s="13">
        <v>178.5</v>
      </c>
      <c r="M134" s="7">
        <v>3</v>
      </c>
      <c r="N134" s="13">
        <v>181.5</v>
      </c>
      <c r="O134" s="7">
        <v>1</v>
      </c>
      <c r="P134" s="13">
        <f t="shared" si="8"/>
        <v>90.75</v>
      </c>
      <c r="Q134" s="13">
        <v>77.6</v>
      </c>
      <c r="R134" s="7">
        <f>SUMPRODUCT(($D$4:$D$167=D134)*($Q$4:$Q$167&gt;Q134))+1</f>
        <v>1</v>
      </c>
      <c r="S134" s="13">
        <f t="shared" si="9"/>
        <v>168.35</v>
      </c>
      <c r="T134" s="7">
        <f>SUMPRODUCT(($D$4:$D$167=D134)*($S$4:$S$167&gt;S134))+1</f>
        <v>1</v>
      </c>
      <c r="U134" s="7"/>
    </row>
    <row r="135" ht="22.5" customHeight="1" spans="1:21">
      <c r="A135" s="7">
        <v>132</v>
      </c>
      <c r="B135" s="10" t="s">
        <v>397</v>
      </c>
      <c r="C135" s="10" t="s">
        <v>244</v>
      </c>
      <c r="D135" s="10" t="s">
        <v>398</v>
      </c>
      <c r="E135" s="10">
        <v>1</v>
      </c>
      <c r="F135" s="8" t="s">
        <v>401</v>
      </c>
      <c r="G135" s="8" t="s">
        <v>402</v>
      </c>
      <c r="H135" s="7" t="s">
        <v>44</v>
      </c>
      <c r="I135" s="7" t="s">
        <v>29</v>
      </c>
      <c r="J135" s="13">
        <v>81</v>
      </c>
      <c r="K135" s="13">
        <v>70.5</v>
      </c>
      <c r="L135" s="13">
        <v>151.5</v>
      </c>
      <c r="M135" s="7">
        <v>3</v>
      </c>
      <c r="N135" s="13">
        <v>154.5</v>
      </c>
      <c r="O135" s="7">
        <v>2</v>
      </c>
      <c r="P135" s="13">
        <f t="shared" si="8"/>
        <v>77.25</v>
      </c>
      <c r="Q135" s="13">
        <v>72.8</v>
      </c>
      <c r="R135" s="7">
        <f>SUMPRODUCT(($D$4:$D$167=D135)*($Q$4:$Q$167&gt;Q135))+1</f>
        <v>2</v>
      </c>
      <c r="S135" s="13">
        <f t="shared" si="9"/>
        <v>150.05</v>
      </c>
      <c r="T135" s="7">
        <f>SUMPRODUCT(($D$4:$D$167=D135)*($S$4:$S$167&gt;S135))+1</f>
        <v>2</v>
      </c>
      <c r="U135" s="7"/>
    </row>
    <row r="136" ht="22.5" customHeight="1" spans="1:21">
      <c r="A136" s="7">
        <v>133</v>
      </c>
      <c r="B136" s="11" t="s">
        <v>397</v>
      </c>
      <c r="C136" s="11" t="s">
        <v>244</v>
      </c>
      <c r="D136" s="11" t="s">
        <v>398</v>
      </c>
      <c r="E136" s="11">
        <v>1</v>
      </c>
      <c r="F136" s="8" t="s">
        <v>403</v>
      </c>
      <c r="G136" s="8" t="s">
        <v>404</v>
      </c>
      <c r="H136" s="7" t="s">
        <v>44</v>
      </c>
      <c r="I136" s="7" t="s">
        <v>32</v>
      </c>
      <c r="J136" s="13">
        <v>78</v>
      </c>
      <c r="K136" s="13">
        <v>47.5</v>
      </c>
      <c r="L136" s="13">
        <v>125.5</v>
      </c>
      <c r="M136" s="7">
        <v>0</v>
      </c>
      <c r="N136" s="13">
        <v>125.5</v>
      </c>
      <c r="O136" s="7">
        <v>3</v>
      </c>
      <c r="P136" s="13">
        <f t="shared" si="8"/>
        <v>62.75</v>
      </c>
      <c r="Q136" s="13">
        <v>66.2</v>
      </c>
      <c r="R136" s="7">
        <f>SUMPRODUCT(($D$4:$D$167=D136)*($Q$4:$Q$167&gt;Q136))+1</f>
        <v>3</v>
      </c>
      <c r="S136" s="13">
        <f t="shared" si="9"/>
        <v>128.95</v>
      </c>
      <c r="T136" s="7">
        <f>SUMPRODUCT(($D$4:$D$167=D136)*($S$4:$S$167&gt;S136))+1</f>
        <v>3</v>
      </c>
      <c r="U136" s="7"/>
    </row>
    <row r="137" ht="22.5" customHeight="1" spans="1:21">
      <c r="A137" s="7">
        <v>134</v>
      </c>
      <c r="B137" s="9" t="s">
        <v>397</v>
      </c>
      <c r="C137" s="9" t="s">
        <v>338</v>
      </c>
      <c r="D137" s="9" t="s">
        <v>405</v>
      </c>
      <c r="E137" s="9">
        <v>1</v>
      </c>
      <c r="F137" s="8" t="s">
        <v>406</v>
      </c>
      <c r="G137" s="8" t="s">
        <v>407</v>
      </c>
      <c r="H137" s="7" t="s">
        <v>28</v>
      </c>
      <c r="I137" s="7" t="s">
        <v>32</v>
      </c>
      <c r="J137" s="13">
        <v>77.5</v>
      </c>
      <c r="K137" s="13">
        <v>59.1</v>
      </c>
      <c r="L137" s="13">
        <v>136.6</v>
      </c>
      <c r="M137" s="7">
        <v>0</v>
      </c>
      <c r="N137" s="13">
        <v>136.6</v>
      </c>
      <c r="O137" s="7">
        <v>2</v>
      </c>
      <c r="P137" s="13">
        <f t="shared" si="8"/>
        <v>68.3</v>
      </c>
      <c r="Q137" s="13">
        <v>78.6</v>
      </c>
      <c r="R137" s="7">
        <f>SUMPRODUCT(($D$4:$D$167=D137)*($Q$4:$Q$167&gt;Q137))+1</f>
        <v>1</v>
      </c>
      <c r="S137" s="13">
        <f t="shared" si="9"/>
        <v>146.9</v>
      </c>
      <c r="T137" s="7">
        <f>SUMPRODUCT(($D$4:$D$167=D137)*($S$4:$S$167&gt;S137))+1</f>
        <v>1</v>
      </c>
      <c r="U137" s="7"/>
    </row>
    <row r="138" ht="22.5" customHeight="1" spans="1:21">
      <c r="A138" s="7">
        <v>135</v>
      </c>
      <c r="B138" s="10" t="s">
        <v>397</v>
      </c>
      <c r="C138" s="10" t="s">
        <v>338</v>
      </c>
      <c r="D138" s="10" t="s">
        <v>405</v>
      </c>
      <c r="E138" s="10">
        <v>1</v>
      </c>
      <c r="F138" s="8" t="s">
        <v>408</v>
      </c>
      <c r="G138" s="8" t="s">
        <v>409</v>
      </c>
      <c r="H138" s="7" t="s">
        <v>28</v>
      </c>
      <c r="I138" s="7" t="s">
        <v>350</v>
      </c>
      <c r="J138" s="13">
        <v>81.5</v>
      </c>
      <c r="K138" s="13">
        <v>59.7</v>
      </c>
      <c r="L138" s="13">
        <v>141.2</v>
      </c>
      <c r="M138" s="7">
        <v>3</v>
      </c>
      <c r="N138" s="13">
        <v>144.2</v>
      </c>
      <c r="O138" s="7">
        <v>1</v>
      </c>
      <c r="P138" s="13">
        <f t="shared" si="8"/>
        <v>72.1</v>
      </c>
      <c r="Q138" s="13">
        <v>68.8</v>
      </c>
      <c r="R138" s="7">
        <f>SUMPRODUCT(($D$4:$D$167=D138)*($Q$4:$Q$167&gt;Q138))+1</f>
        <v>2</v>
      </c>
      <c r="S138" s="13">
        <f t="shared" si="9"/>
        <v>140.9</v>
      </c>
      <c r="T138" s="7">
        <f>SUMPRODUCT(($D$4:$D$167=D138)*($S$4:$S$167&gt;S138))+1</f>
        <v>2</v>
      </c>
      <c r="U138" s="7"/>
    </row>
    <row r="139" ht="22.5" customHeight="1" spans="1:21">
      <c r="A139" s="7">
        <v>136</v>
      </c>
      <c r="B139" s="11" t="s">
        <v>397</v>
      </c>
      <c r="C139" s="11" t="s">
        <v>338</v>
      </c>
      <c r="D139" s="11" t="s">
        <v>405</v>
      </c>
      <c r="E139" s="11">
        <v>1</v>
      </c>
      <c r="F139" s="8" t="s">
        <v>410</v>
      </c>
      <c r="G139" s="8" t="s">
        <v>411</v>
      </c>
      <c r="H139" s="7" t="s">
        <v>28</v>
      </c>
      <c r="I139" s="7" t="s">
        <v>29</v>
      </c>
      <c r="J139" s="13">
        <v>57</v>
      </c>
      <c r="K139" s="13">
        <v>40.3</v>
      </c>
      <c r="L139" s="13">
        <v>97.3</v>
      </c>
      <c r="M139" s="7">
        <v>3</v>
      </c>
      <c r="N139" s="13">
        <v>100.3</v>
      </c>
      <c r="O139" s="7">
        <v>3</v>
      </c>
      <c r="P139" s="13">
        <f t="shared" si="8"/>
        <v>50.15</v>
      </c>
      <c r="Q139" s="13">
        <v>0</v>
      </c>
      <c r="R139" s="7">
        <f>SUMPRODUCT(($D$4:$D$167=D139)*($Q$4:$Q$167&gt;Q139))+1</f>
        <v>3</v>
      </c>
      <c r="S139" s="13">
        <f t="shared" si="9"/>
        <v>50.15</v>
      </c>
      <c r="T139" s="7">
        <f>SUMPRODUCT(($D$4:$D$167=D139)*($S$4:$S$167&gt;S139))+1</f>
        <v>3</v>
      </c>
      <c r="U139" s="7" t="s">
        <v>97</v>
      </c>
    </row>
    <row r="140" ht="22.5" customHeight="1" spans="1:21">
      <c r="A140" s="7">
        <v>137</v>
      </c>
      <c r="B140" s="9" t="s">
        <v>412</v>
      </c>
      <c r="C140" s="9" t="s">
        <v>338</v>
      </c>
      <c r="D140" s="9" t="s">
        <v>413</v>
      </c>
      <c r="E140" s="9">
        <v>1</v>
      </c>
      <c r="F140" s="8" t="s">
        <v>414</v>
      </c>
      <c r="G140" s="8" t="s">
        <v>415</v>
      </c>
      <c r="H140" s="7" t="s">
        <v>28</v>
      </c>
      <c r="I140" s="7" t="s">
        <v>29</v>
      </c>
      <c r="J140" s="13">
        <v>75.5</v>
      </c>
      <c r="K140" s="13">
        <v>71.7</v>
      </c>
      <c r="L140" s="13">
        <v>147.2</v>
      </c>
      <c r="M140" s="7">
        <v>3</v>
      </c>
      <c r="N140" s="13">
        <v>150.2</v>
      </c>
      <c r="O140" s="7">
        <v>1</v>
      </c>
      <c r="P140" s="13">
        <f t="shared" si="8"/>
        <v>75.1</v>
      </c>
      <c r="Q140" s="13">
        <v>66.2</v>
      </c>
      <c r="R140" s="7">
        <f>SUMPRODUCT(($D$4:$D$167=D140)*($Q$4:$Q$167&gt;Q140))+1</f>
        <v>3</v>
      </c>
      <c r="S140" s="13">
        <f t="shared" si="9"/>
        <v>141.3</v>
      </c>
      <c r="T140" s="7">
        <f>SUMPRODUCT(($D$4:$D$167=D140)*($S$4:$S$167&gt;S140))+1</f>
        <v>1</v>
      </c>
      <c r="U140" s="7"/>
    </row>
    <row r="141" ht="22.5" customHeight="1" spans="1:21">
      <c r="A141" s="7">
        <v>138</v>
      </c>
      <c r="B141" s="10" t="s">
        <v>412</v>
      </c>
      <c r="C141" s="10" t="s">
        <v>338</v>
      </c>
      <c r="D141" s="10" t="s">
        <v>413</v>
      </c>
      <c r="E141" s="10">
        <v>1</v>
      </c>
      <c r="F141" s="8" t="s">
        <v>416</v>
      </c>
      <c r="G141" s="8" t="s">
        <v>417</v>
      </c>
      <c r="H141" s="7" t="s">
        <v>44</v>
      </c>
      <c r="I141" s="7" t="s">
        <v>29</v>
      </c>
      <c r="J141" s="13">
        <v>72</v>
      </c>
      <c r="K141" s="13">
        <v>49.5</v>
      </c>
      <c r="L141" s="13">
        <v>121.5</v>
      </c>
      <c r="M141" s="7">
        <v>3</v>
      </c>
      <c r="N141" s="13">
        <v>124.5</v>
      </c>
      <c r="O141" s="7">
        <v>2</v>
      </c>
      <c r="P141" s="13">
        <f t="shared" si="8"/>
        <v>62.25</v>
      </c>
      <c r="Q141" s="13">
        <v>70.2</v>
      </c>
      <c r="R141" s="7">
        <f>SUMPRODUCT(($D$4:$D$167=D141)*($Q$4:$Q$167&gt;Q141))+1</f>
        <v>1</v>
      </c>
      <c r="S141" s="13">
        <f t="shared" si="9"/>
        <v>132.45</v>
      </c>
      <c r="T141" s="7">
        <f>SUMPRODUCT(($D$4:$D$167=D141)*($S$4:$S$167&gt;S141))+1</f>
        <v>2</v>
      </c>
      <c r="U141" s="7"/>
    </row>
    <row r="142" ht="22.5" customHeight="1" spans="1:21">
      <c r="A142" s="7">
        <v>139</v>
      </c>
      <c r="B142" s="11" t="s">
        <v>412</v>
      </c>
      <c r="C142" s="11" t="s">
        <v>338</v>
      </c>
      <c r="D142" s="11" t="s">
        <v>413</v>
      </c>
      <c r="E142" s="11">
        <v>1</v>
      </c>
      <c r="F142" s="8" t="s">
        <v>418</v>
      </c>
      <c r="G142" s="8" t="s">
        <v>419</v>
      </c>
      <c r="H142" s="7" t="s">
        <v>28</v>
      </c>
      <c r="I142" s="7" t="s">
        <v>32</v>
      </c>
      <c r="J142" s="13">
        <v>70.5</v>
      </c>
      <c r="K142" s="13">
        <v>45.6</v>
      </c>
      <c r="L142" s="13">
        <v>116.1</v>
      </c>
      <c r="M142" s="7">
        <v>0</v>
      </c>
      <c r="N142" s="13">
        <v>116.1</v>
      </c>
      <c r="O142" s="7">
        <v>3</v>
      </c>
      <c r="P142" s="13">
        <f t="shared" si="8"/>
        <v>58.05</v>
      </c>
      <c r="Q142" s="13">
        <v>69.8</v>
      </c>
      <c r="R142" s="7">
        <f>SUMPRODUCT(($D$4:$D$167=D142)*($Q$4:$Q$167&gt;Q142))+1</f>
        <v>2</v>
      </c>
      <c r="S142" s="13">
        <f t="shared" si="9"/>
        <v>127.85</v>
      </c>
      <c r="T142" s="7">
        <f>SUMPRODUCT(($D$4:$D$167=D142)*($S$4:$S$167&gt;S142))+1</f>
        <v>3</v>
      </c>
      <c r="U142" s="7"/>
    </row>
    <row r="143" ht="22.5" customHeight="1" spans="1:21">
      <c r="A143" s="7">
        <v>140</v>
      </c>
      <c r="B143" s="9" t="s">
        <v>420</v>
      </c>
      <c r="C143" s="9" t="s">
        <v>338</v>
      </c>
      <c r="D143" s="9" t="s">
        <v>421</v>
      </c>
      <c r="E143" s="9">
        <v>1</v>
      </c>
      <c r="F143" s="8" t="s">
        <v>422</v>
      </c>
      <c r="G143" s="8" t="s">
        <v>423</v>
      </c>
      <c r="H143" s="7" t="s">
        <v>28</v>
      </c>
      <c r="I143" s="7" t="s">
        <v>29</v>
      </c>
      <c r="J143" s="13">
        <v>77.5</v>
      </c>
      <c r="K143" s="13">
        <v>79.2</v>
      </c>
      <c r="L143" s="13">
        <v>156.7</v>
      </c>
      <c r="M143" s="7">
        <v>3</v>
      </c>
      <c r="N143" s="13">
        <v>159.7</v>
      </c>
      <c r="O143" s="7">
        <v>2</v>
      </c>
      <c r="P143" s="13">
        <f t="shared" si="8"/>
        <v>79.85</v>
      </c>
      <c r="Q143" s="13">
        <v>75.4</v>
      </c>
      <c r="R143" s="7">
        <f>SUMPRODUCT(($D$4:$D$167=D143)*($Q$4:$Q$167&gt;Q143))+1</f>
        <v>1</v>
      </c>
      <c r="S143" s="13">
        <f t="shared" si="9"/>
        <v>155.25</v>
      </c>
      <c r="T143" s="7">
        <f>SUMPRODUCT(($D$4:$D$167=D143)*($S$4:$S$167&gt;S143))+1</f>
        <v>1</v>
      </c>
      <c r="U143" s="7"/>
    </row>
    <row r="144" ht="22.5" customHeight="1" spans="1:21">
      <c r="A144" s="7">
        <v>141</v>
      </c>
      <c r="B144" s="10" t="s">
        <v>420</v>
      </c>
      <c r="C144" s="10" t="s">
        <v>338</v>
      </c>
      <c r="D144" s="10" t="s">
        <v>421</v>
      </c>
      <c r="E144" s="10">
        <v>1</v>
      </c>
      <c r="F144" s="8" t="s">
        <v>424</v>
      </c>
      <c r="G144" s="8" t="s">
        <v>425</v>
      </c>
      <c r="H144" s="7" t="s">
        <v>28</v>
      </c>
      <c r="I144" s="7" t="s">
        <v>350</v>
      </c>
      <c r="J144" s="13">
        <v>71.5</v>
      </c>
      <c r="K144" s="13">
        <v>85.4</v>
      </c>
      <c r="L144" s="13">
        <v>156.9</v>
      </c>
      <c r="M144" s="7">
        <v>3</v>
      </c>
      <c r="N144" s="13">
        <v>159.9</v>
      </c>
      <c r="O144" s="7">
        <v>1</v>
      </c>
      <c r="P144" s="13">
        <f t="shared" si="8"/>
        <v>79.95</v>
      </c>
      <c r="Q144" s="13">
        <v>70.2</v>
      </c>
      <c r="R144" s="7">
        <f>SUMPRODUCT(($D$4:$D$167=D144)*($Q$4:$Q$167&gt;Q144))+1</f>
        <v>2</v>
      </c>
      <c r="S144" s="13">
        <f t="shared" si="9"/>
        <v>150.15</v>
      </c>
      <c r="T144" s="7">
        <f>SUMPRODUCT(($D$4:$D$167=D144)*($S$4:$S$167&gt;S144))+1</f>
        <v>2</v>
      </c>
      <c r="U144" s="7"/>
    </row>
    <row r="145" ht="22.5" customHeight="1" spans="1:21">
      <c r="A145" s="7">
        <v>142</v>
      </c>
      <c r="B145" s="11" t="s">
        <v>420</v>
      </c>
      <c r="C145" s="11" t="s">
        <v>338</v>
      </c>
      <c r="D145" s="11" t="s">
        <v>421</v>
      </c>
      <c r="E145" s="11">
        <v>1</v>
      </c>
      <c r="F145" s="8" t="s">
        <v>426</v>
      </c>
      <c r="G145" s="8" t="s">
        <v>427</v>
      </c>
      <c r="H145" s="7" t="s">
        <v>28</v>
      </c>
      <c r="I145" s="7" t="s">
        <v>29</v>
      </c>
      <c r="J145" s="13">
        <v>53</v>
      </c>
      <c r="K145" s="13">
        <v>57.3</v>
      </c>
      <c r="L145" s="13">
        <v>110.3</v>
      </c>
      <c r="M145" s="7">
        <v>3</v>
      </c>
      <c r="N145" s="13">
        <v>113.3</v>
      </c>
      <c r="O145" s="7">
        <v>3</v>
      </c>
      <c r="P145" s="13">
        <f t="shared" si="8"/>
        <v>56.65</v>
      </c>
      <c r="Q145" s="13">
        <v>47</v>
      </c>
      <c r="R145" s="7">
        <f>SUMPRODUCT(($D$4:$D$167=D145)*($Q$4:$Q$167&gt;Q145))+1</f>
        <v>3</v>
      </c>
      <c r="S145" s="13">
        <f t="shared" si="9"/>
        <v>103.65</v>
      </c>
      <c r="T145" s="7">
        <f>SUMPRODUCT(($D$4:$D$167=D145)*($S$4:$S$167&gt;S145))+1</f>
        <v>3</v>
      </c>
      <c r="U145" s="7"/>
    </row>
    <row r="146" ht="22.5" customHeight="1" spans="1:21">
      <c r="A146" s="7">
        <v>143</v>
      </c>
      <c r="B146" s="9" t="s">
        <v>420</v>
      </c>
      <c r="C146" s="9" t="s">
        <v>244</v>
      </c>
      <c r="D146" s="9" t="s">
        <v>428</v>
      </c>
      <c r="E146" s="9">
        <v>1</v>
      </c>
      <c r="F146" s="8" t="s">
        <v>429</v>
      </c>
      <c r="G146" s="8" t="s">
        <v>430</v>
      </c>
      <c r="H146" s="7" t="s">
        <v>44</v>
      </c>
      <c r="I146" s="7" t="s">
        <v>32</v>
      </c>
      <c r="J146" s="13">
        <v>49.5</v>
      </c>
      <c r="K146" s="13">
        <v>64</v>
      </c>
      <c r="L146" s="13">
        <v>113.5</v>
      </c>
      <c r="M146" s="7">
        <v>0</v>
      </c>
      <c r="N146" s="13">
        <v>113.5</v>
      </c>
      <c r="O146" s="7">
        <v>1</v>
      </c>
      <c r="P146" s="13">
        <f t="shared" si="8"/>
        <v>56.75</v>
      </c>
      <c r="Q146" s="13">
        <v>63.8</v>
      </c>
      <c r="R146" s="7">
        <f>SUMPRODUCT(($D$4:$D$167=D146)*($Q$4:$Q$167&gt;Q146))+1</f>
        <v>2</v>
      </c>
      <c r="S146" s="13">
        <f t="shared" si="9"/>
        <v>120.55</v>
      </c>
      <c r="T146" s="7">
        <f>SUMPRODUCT(($D$4:$D$167=D146)*($S$4:$S$167&gt;S146))+1</f>
        <v>1</v>
      </c>
      <c r="U146" s="7"/>
    </row>
    <row r="147" ht="22.5" customHeight="1" spans="1:21">
      <c r="A147" s="7">
        <v>144</v>
      </c>
      <c r="B147" s="10" t="s">
        <v>420</v>
      </c>
      <c r="C147" s="10" t="s">
        <v>244</v>
      </c>
      <c r="D147" s="10" t="s">
        <v>428</v>
      </c>
      <c r="E147" s="10">
        <v>1</v>
      </c>
      <c r="F147" s="8" t="s">
        <v>431</v>
      </c>
      <c r="G147" s="8" t="s">
        <v>432</v>
      </c>
      <c r="H147" s="7" t="s">
        <v>44</v>
      </c>
      <c r="I147" s="7" t="s">
        <v>29</v>
      </c>
      <c r="J147" s="13">
        <v>58.5</v>
      </c>
      <c r="K147" s="13">
        <v>39.5</v>
      </c>
      <c r="L147" s="13">
        <v>98</v>
      </c>
      <c r="M147" s="7">
        <v>3</v>
      </c>
      <c r="N147" s="13">
        <v>101</v>
      </c>
      <c r="O147" s="7">
        <v>3</v>
      </c>
      <c r="P147" s="13">
        <f t="shared" si="8"/>
        <v>50.5</v>
      </c>
      <c r="Q147" s="13">
        <v>63.4</v>
      </c>
      <c r="R147" s="7">
        <f>SUMPRODUCT(($D$4:$D$167=D147)*($Q$4:$Q$167&gt;Q147))+1</f>
        <v>3</v>
      </c>
      <c r="S147" s="13">
        <f t="shared" si="9"/>
        <v>113.9</v>
      </c>
      <c r="T147" s="7">
        <f>SUMPRODUCT(($D$4:$D$167=D147)*($S$4:$S$167&gt;S147))+1</f>
        <v>2</v>
      </c>
      <c r="U147" s="7"/>
    </row>
    <row r="148" ht="22.5" customHeight="1" spans="1:21">
      <c r="A148" s="7">
        <v>145</v>
      </c>
      <c r="B148" s="11" t="s">
        <v>420</v>
      </c>
      <c r="C148" s="11" t="s">
        <v>244</v>
      </c>
      <c r="D148" s="11" t="s">
        <v>428</v>
      </c>
      <c r="E148" s="11">
        <v>1</v>
      </c>
      <c r="F148" s="8" t="s">
        <v>433</v>
      </c>
      <c r="G148" s="8" t="s">
        <v>434</v>
      </c>
      <c r="H148" s="7" t="s">
        <v>44</v>
      </c>
      <c r="I148" s="7" t="s">
        <v>32</v>
      </c>
      <c r="J148" s="13">
        <v>58</v>
      </c>
      <c r="K148" s="13">
        <v>36.5</v>
      </c>
      <c r="L148" s="13">
        <v>94.5</v>
      </c>
      <c r="M148" s="7">
        <v>0</v>
      </c>
      <c r="N148" s="13">
        <v>94.5</v>
      </c>
      <c r="O148" s="7">
        <v>4</v>
      </c>
      <c r="P148" s="13">
        <f t="shared" si="8"/>
        <v>47.25</v>
      </c>
      <c r="Q148" s="13">
        <v>66.2</v>
      </c>
      <c r="R148" s="7">
        <f>SUMPRODUCT(($D$4:$D$167=D148)*($Q$4:$Q$167&gt;Q148))+1</f>
        <v>1</v>
      </c>
      <c r="S148" s="13">
        <f t="shared" si="9"/>
        <v>113.45</v>
      </c>
      <c r="T148" s="7">
        <f>SUMPRODUCT(($D$4:$D$167=D148)*($S$4:$S$167&gt;S148))+1</f>
        <v>3</v>
      </c>
      <c r="U148" s="7"/>
    </row>
    <row r="149" ht="22.5" customHeight="1" spans="1:21">
      <c r="A149" s="7">
        <v>146</v>
      </c>
      <c r="B149" s="9" t="s">
        <v>435</v>
      </c>
      <c r="C149" s="9" t="s">
        <v>285</v>
      </c>
      <c r="D149" s="9" t="s">
        <v>436</v>
      </c>
      <c r="E149" s="9">
        <v>1</v>
      </c>
      <c r="F149" s="8" t="s">
        <v>437</v>
      </c>
      <c r="G149" s="8" t="s">
        <v>438</v>
      </c>
      <c r="H149" s="7" t="s">
        <v>28</v>
      </c>
      <c r="I149" s="7" t="s">
        <v>29</v>
      </c>
      <c r="J149" s="13">
        <v>73</v>
      </c>
      <c r="K149" s="13">
        <v>106</v>
      </c>
      <c r="L149" s="13">
        <v>179</v>
      </c>
      <c r="M149" s="7">
        <v>3</v>
      </c>
      <c r="N149" s="13">
        <v>182</v>
      </c>
      <c r="O149" s="7">
        <v>1</v>
      </c>
      <c r="P149" s="13">
        <f t="shared" si="8"/>
        <v>91</v>
      </c>
      <c r="Q149" s="13">
        <v>82.6</v>
      </c>
      <c r="R149" s="7">
        <f>SUMPRODUCT(($D$4:$D$167=D149)*($Q$4:$Q$167&gt;Q149))+1</f>
        <v>1</v>
      </c>
      <c r="S149" s="13">
        <f t="shared" si="9"/>
        <v>173.6</v>
      </c>
      <c r="T149" s="7">
        <f>SUMPRODUCT(($D$4:$D$167=D149)*($S$4:$S$167&gt;S149))+1</f>
        <v>1</v>
      </c>
      <c r="U149" s="7"/>
    </row>
    <row r="150" ht="22.5" customHeight="1" spans="1:21">
      <c r="A150" s="7">
        <v>147</v>
      </c>
      <c r="B150" s="10" t="s">
        <v>435</v>
      </c>
      <c r="C150" s="10" t="s">
        <v>285</v>
      </c>
      <c r="D150" s="10" t="s">
        <v>436</v>
      </c>
      <c r="E150" s="10">
        <v>1</v>
      </c>
      <c r="F150" s="8" t="s">
        <v>439</v>
      </c>
      <c r="G150" s="8" t="s">
        <v>440</v>
      </c>
      <c r="H150" s="7" t="s">
        <v>28</v>
      </c>
      <c r="I150" s="7" t="s">
        <v>29</v>
      </c>
      <c r="J150" s="13">
        <v>73.5</v>
      </c>
      <c r="K150" s="13">
        <v>104</v>
      </c>
      <c r="L150" s="13">
        <v>177.5</v>
      </c>
      <c r="M150" s="7">
        <v>3</v>
      </c>
      <c r="N150" s="13">
        <v>180.5</v>
      </c>
      <c r="O150" s="7">
        <v>2</v>
      </c>
      <c r="P150" s="13">
        <f t="shared" si="8"/>
        <v>90.25</v>
      </c>
      <c r="Q150" s="13">
        <v>70.6</v>
      </c>
      <c r="R150" s="7">
        <f>SUMPRODUCT(($D$4:$D$167=D150)*($Q$4:$Q$167&gt;Q150))+1</f>
        <v>3</v>
      </c>
      <c r="S150" s="13">
        <f t="shared" si="9"/>
        <v>160.85</v>
      </c>
      <c r="T150" s="7">
        <f>SUMPRODUCT(($D$4:$D$167=D150)*($S$4:$S$167&gt;S150))+1</f>
        <v>2</v>
      </c>
      <c r="U150" s="7"/>
    </row>
    <row r="151" ht="22.5" customHeight="1" spans="1:21">
      <c r="A151" s="7">
        <v>148</v>
      </c>
      <c r="B151" s="11" t="s">
        <v>435</v>
      </c>
      <c r="C151" s="11" t="s">
        <v>285</v>
      </c>
      <c r="D151" s="11" t="s">
        <v>436</v>
      </c>
      <c r="E151" s="11">
        <v>1</v>
      </c>
      <c r="F151" s="8" t="s">
        <v>441</v>
      </c>
      <c r="G151" s="8" t="s">
        <v>442</v>
      </c>
      <c r="H151" s="7" t="s">
        <v>28</v>
      </c>
      <c r="I151" s="7" t="s">
        <v>32</v>
      </c>
      <c r="J151" s="13">
        <v>71.5</v>
      </c>
      <c r="K151" s="13">
        <v>83</v>
      </c>
      <c r="L151" s="13">
        <v>154.5</v>
      </c>
      <c r="M151" s="7">
        <v>0</v>
      </c>
      <c r="N151" s="13">
        <v>154.5</v>
      </c>
      <c r="O151" s="7">
        <v>3</v>
      </c>
      <c r="P151" s="13">
        <f t="shared" si="8"/>
        <v>77.25</v>
      </c>
      <c r="Q151" s="13">
        <v>72.4</v>
      </c>
      <c r="R151" s="7">
        <f>SUMPRODUCT(($D$4:$D$167=D151)*($Q$4:$Q$167&gt;Q151))+1</f>
        <v>2</v>
      </c>
      <c r="S151" s="13">
        <f t="shared" si="9"/>
        <v>149.65</v>
      </c>
      <c r="T151" s="7">
        <f>SUMPRODUCT(($D$4:$D$167=D151)*($S$4:$S$167&gt;S151))+1</f>
        <v>3</v>
      </c>
      <c r="U151" s="7"/>
    </row>
    <row r="152" ht="22.5" customHeight="1" spans="1:21">
      <c r="A152" s="7">
        <v>149</v>
      </c>
      <c r="B152" s="9" t="s">
        <v>443</v>
      </c>
      <c r="C152" s="9" t="s">
        <v>236</v>
      </c>
      <c r="D152" s="9" t="s">
        <v>444</v>
      </c>
      <c r="E152" s="9">
        <v>1</v>
      </c>
      <c r="F152" s="8" t="s">
        <v>445</v>
      </c>
      <c r="G152" s="8" t="s">
        <v>446</v>
      </c>
      <c r="H152" s="7" t="s">
        <v>28</v>
      </c>
      <c r="I152" s="7" t="s">
        <v>29</v>
      </c>
      <c r="J152" s="13">
        <v>47.5</v>
      </c>
      <c r="K152" s="13">
        <v>56</v>
      </c>
      <c r="L152" s="13">
        <v>103.5</v>
      </c>
      <c r="M152" s="7">
        <v>3</v>
      </c>
      <c r="N152" s="13">
        <v>106.5</v>
      </c>
      <c r="O152" s="7">
        <v>1</v>
      </c>
      <c r="P152" s="13">
        <f t="shared" si="8"/>
        <v>53.25</v>
      </c>
      <c r="Q152" s="13">
        <v>75.8</v>
      </c>
      <c r="R152" s="7">
        <f>SUMPRODUCT(($D$4:$D$167=D152)*($Q$4:$Q$167&gt;Q152))+1</f>
        <v>1</v>
      </c>
      <c r="S152" s="13">
        <f t="shared" si="9"/>
        <v>129.05</v>
      </c>
      <c r="T152" s="7">
        <f>SUMPRODUCT(($D$4:$D$167=D152)*($S$4:$S$167&gt;S152))+1</f>
        <v>1</v>
      </c>
      <c r="U152" s="7"/>
    </row>
    <row r="153" ht="22.5" customHeight="1" spans="1:21">
      <c r="A153" s="7">
        <v>150</v>
      </c>
      <c r="B153" s="11"/>
      <c r="C153" s="11" t="s">
        <v>236</v>
      </c>
      <c r="D153" s="11" t="s">
        <v>444</v>
      </c>
      <c r="E153" s="11">
        <v>1</v>
      </c>
      <c r="F153" s="8" t="s">
        <v>447</v>
      </c>
      <c r="G153" s="8" t="s">
        <v>448</v>
      </c>
      <c r="H153" s="7" t="s">
        <v>44</v>
      </c>
      <c r="I153" s="7" t="s">
        <v>32</v>
      </c>
      <c r="J153" s="13">
        <v>50</v>
      </c>
      <c r="K153" s="13">
        <v>48</v>
      </c>
      <c r="L153" s="13">
        <v>98</v>
      </c>
      <c r="M153" s="7">
        <v>0</v>
      </c>
      <c r="N153" s="13">
        <v>98</v>
      </c>
      <c r="O153" s="7">
        <v>2</v>
      </c>
      <c r="P153" s="13">
        <f t="shared" si="8"/>
        <v>49</v>
      </c>
      <c r="Q153" s="13">
        <v>75.2</v>
      </c>
      <c r="R153" s="7">
        <f>SUMPRODUCT(($D$4:$D$167=D153)*($Q$4:$Q$167&gt;Q153))+1</f>
        <v>2</v>
      </c>
      <c r="S153" s="13">
        <f t="shared" si="9"/>
        <v>124.2</v>
      </c>
      <c r="T153" s="7">
        <f>SUMPRODUCT(($D$4:$D$167=D153)*($S$4:$S$167&gt;S153))+1</f>
        <v>2</v>
      </c>
      <c r="U153" s="7"/>
    </row>
    <row r="154" ht="22.5" customHeight="1" spans="1:21">
      <c r="A154" s="7">
        <v>151</v>
      </c>
      <c r="B154" s="9" t="s">
        <v>443</v>
      </c>
      <c r="C154" s="9" t="s">
        <v>244</v>
      </c>
      <c r="D154" s="9" t="s">
        <v>449</v>
      </c>
      <c r="E154" s="9">
        <v>1</v>
      </c>
      <c r="F154" s="8" t="s">
        <v>450</v>
      </c>
      <c r="G154" s="8" t="s">
        <v>451</v>
      </c>
      <c r="H154" s="7" t="s">
        <v>44</v>
      </c>
      <c r="I154" s="7" t="s">
        <v>29</v>
      </c>
      <c r="J154" s="13">
        <v>69</v>
      </c>
      <c r="K154" s="13">
        <v>69.5</v>
      </c>
      <c r="L154" s="13">
        <v>138.5</v>
      </c>
      <c r="M154" s="7">
        <v>3</v>
      </c>
      <c r="N154" s="13">
        <v>141.5</v>
      </c>
      <c r="O154" s="7">
        <v>2</v>
      </c>
      <c r="P154" s="13">
        <f t="shared" si="8"/>
        <v>70.75</v>
      </c>
      <c r="Q154" s="13">
        <v>78</v>
      </c>
      <c r="R154" s="7">
        <f>SUMPRODUCT(($D$4:$D$167=D154)*($Q$4:$Q$167&gt;Q154))+1</f>
        <v>2</v>
      </c>
      <c r="S154" s="13">
        <f t="shared" si="9"/>
        <v>148.75</v>
      </c>
      <c r="T154" s="7">
        <f>SUMPRODUCT(($D$4:$D$167=D154)*($S$4:$S$167&gt;S154))+1</f>
        <v>1</v>
      </c>
      <c r="U154" s="7"/>
    </row>
    <row r="155" ht="22.5" customHeight="1" spans="1:21">
      <c r="A155" s="7">
        <v>152</v>
      </c>
      <c r="B155" s="11" t="s">
        <v>443</v>
      </c>
      <c r="C155" s="11" t="s">
        <v>244</v>
      </c>
      <c r="D155" s="11" t="s">
        <v>449</v>
      </c>
      <c r="E155" s="11">
        <v>1</v>
      </c>
      <c r="F155" s="8" t="s">
        <v>452</v>
      </c>
      <c r="G155" s="8" t="s">
        <v>453</v>
      </c>
      <c r="H155" s="7" t="s">
        <v>44</v>
      </c>
      <c r="I155" s="7" t="s">
        <v>32</v>
      </c>
      <c r="J155" s="13">
        <v>69</v>
      </c>
      <c r="K155" s="13">
        <v>68.5</v>
      </c>
      <c r="L155" s="13">
        <v>137.5</v>
      </c>
      <c r="M155" s="7">
        <v>0</v>
      </c>
      <c r="N155" s="13">
        <v>137.5</v>
      </c>
      <c r="O155" s="7">
        <v>3</v>
      </c>
      <c r="P155" s="13">
        <f t="shared" si="8"/>
        <v>68.75</v>
      </c>
      <c r="Q155" s="13">
        <v>79.6</v>
      </c>
      <c r="R155" s="7">
        <f>SUMPRODUCT(($D$4:$D$167=D155)*($Q$4:$Q$167&gt;Q155))+1</f>
        <v>1</v>
      </c>
      <c r="S155" s="13">
        <f t="shared" si="9"/>
        <v>148.35</v>
      </c>
      <c r="T155" s="7">
        <f>SUMPRODUCT(($D$4:$D$167=D155)*($S$4:$S$167&gt;S155))+1</f>
        <v>2</v>
      </c>
      <c r="U155" s="7"/>
    </row>
    <row r="156" ht="45" customHeight="1" spans="1:21">
      <c r="A156" s="7">
        <v>153</v>
      </c>
      <c r="B156" s="8" t="s">
        <v>454</v>
      </c>
      <c r="C156" s="8" t="s">
        <v>244</v>
      </c>
      <c r="D156" s="8" t="s">
        <v>455</v>
      </c>
      <c r="E156" s="7">
        <v>1</v>
      </c>
      <c r="F156" s="8" t="s">
        <v>456</v>
      </c>
      <c r="G156" s="8" t="s">
        <v>457</v>
      </c>
      <c r="H156" s="7" t="s">
        <v>44</v>
      </c>
      <c r="I156" s="7" t="s">
        <v>29</v>
      </c>
      <c r="J156" s="13">
        <v>58</v>
      </c>
      <c r="K156" s="13">
        <v>74</v>
      </c>
      <c r="L156" s="13">
        <v>132</v>
      </c>
      <c r="M156" s="7">
        <v>3</v>
      </c>
      <c r="N156" s="13">
        <v>135</v>
      </c>
      <c r="O156" s="7">
        <v>1</v>
      </c>
      <c r="P156" s="13">
        <f t="shared" si="8"/>
        <v>67.5</v>
      </c>
      <c r="Q156" s="13">
        <v>69</v>
      </c>
      <c r="R156" s="7">
        <f>SUMPRODUCT(($D$4:$D$167=D156)*($Q$4:$Q$167&gt;Q156))+1</f>
        <v>1</v>
      </c>
      <c r="S156" s="13">
        <f t="shared" si="9"/>
        <v>136.5</v>
      </c>
      <c r="T156" s="7">
        <f>SUMPRODUCT(($D$4:$D$167=D156)*($S$4:$S$167&gt;S156))+1</f>
        <v>1</v>
      </c>
      <c r="U156" s="7"/>
    </row>
    <row r="157" ht="22.5" customHeight="1" spans="1:21">
      <c r="A157" s="7">
        <v>154</v>
      </c>
      <c r="B157" s="9" t="s">
        <v>458</v>
      </c>
      <c r="C157" s="9" t="s">
        <v>244</v>
      </c>
      <c r="D157" s="9" t="s">
        <v>459</v>
      </c>
      <c r="E157" s="9">
        <v>1</v>
      </c>
      <c r="F157" s="8" t="s">
        <v>460</v>
      </c>
      <c r="G157" s="8" t="s">
        <v>461</v>
      </c>
      <c r="H157" s="7" t="s">
        <v>44</v>
      </c>
      <c r="I157" s="7" t="s">
        <v>29</v>
      </c>
      <c r="J157" s="13">
        <v>68</v>
      </c>
      <c r="K157" s="13">
        <v>38.5</v>
      </c>
      <c r="L157" s="13">
        <v>106.5</v>
      </c>
      <c r="M157" s="7">
        <v>3</v>
      </c>
      <c r="N157" s="13">
        <v>109.5</v>
      </c>
      <c r="O157" s="7">
        <v>1</v>
      </c>
      <c r="P157" s="13">
        <f t="shared" si="8"/>
        <v>54.75</v>
      </c>
      <c r="Q157" s="13">
        <v>72.6</v>
      </c>
      <c r="R157" s="7">
        <f>SUMPRODUCT(($D$4:$D$167=D157)*($Q$4:$Q$167&gt;Q157))+1</f>
        <v>1</v>
      </c>
      <c r="S157" s="13">
        <f t="shared" si="9"/>
        <v>127.35</v>
      </c>
      <c r="T157" s="7">
        <f>SUMPRODUCT(($D$4:$D$167=D157)*($S$4:$S$167&gt;S157))+1</f>
        <v>1</v>
      </c>
      <c r="U157" s="7"/>
    </row>
    <row r="158" ht="22.5" customHeight="1" spans="1:21">
      <c r="A158" s="7">
        <v>155</v>
      </c>
      <c r="B158" s="11"/>
      <c r="C158" s="11" t="s">
        <v>244</v>
      </c>
      <c r="D158" s="11" t="s">
        <v>459</v>
      </c>
      <c r="E158" s="11">
        <v>1</v>
      </c>
      <c r="F158" s="8" t="s">
        <v>462</v>
      </c>
      <c r="G158" s="8" t="s">
        <v>463</v>
      </c>
      <c r="H158" s="7" t="s">
        <v>44</v>
      </c>
      <c r="I158" s="7" t="s">
        <v>29</v>
      </c>
      <c r="J158" s="13">
        <v>40</v>
      </c>
      <c r="K158" s="13">
        <v>40.5</v>
      </c>
      <c r="L158" s="13">
        <v>80.5</v>
      </c>
      <c r="M158" s="7">
        <v>3</v>
      </c>
      <c r="N158" s="13">
        <v>83.5</v>
      </c>
      <c r="O158" s="7">
        <v>2</v>
      </c>
      <c r="P158" s="13">
        <f t="shared" si="8"/>
        <v>41.75</v>
      </c>
      <c r="Q158" s="13">
        <v>62.8</v>
      </c>
      <c r="R158" s="7">
        <f>SUMPRODUCT(($D$4:$D$167=D158)*($Q$4:$Q$167&gt;Q158))+1</f>
        <v>2</v>
      </c>
      <c r="S158" s="13">
        <f t="shared" si="9"/>
        <v>104.55</v>
      </c>
      <c r="T158" s="7">
        <f>SUMPRODUCT(($D$4:$D$167=D158)*($S$4:$S$167&gt;S158))+1</f>
        <v>2</v>
      </c>
      <c r="U158" s="7"/>
    </row>
    <row r="159" ht="22.5" customHeight="1" spans="1:21">
      <c r="A159" s="7">
        <v>156</v>
      </c>
      <c r="B159" s="9" t="s">
        <v>279</v>
      </c>
      <c r="C159" s="9" t="s">
        <v>236</v>
      </c>
      <c r="D159" s="9" t="s">
        <v>464</v>
      </c>
      <c r="E159" s="9">
        <v>1</v>
      </c>
      <c r="F159" s="8" t="s">
        <v>465</v>
      </c>
      <c r="G159" s="8" t="s">
        <v>466</v>
      </c>
      <c r="H159" s="7" t="s">
        <v>28</v>
      </c>
      <c r="I159" s="7" t="s">
        <v>32</v>
      </c>
      <c r="J159" s="13">
        <v>86</v>
      </c>
      <c r="K159" s="13">
        <v>96</v>
      </c>
      <c r="L159" s="13">
        <v>182</v>
      </c>
      <c r="M159" s="7">
        <v>0</v>
      </c>
      <c r="N159" s="13">
        <v>182</v>
      </c>
      <c r="O159" s="7">
        <v>1</v>
      </c>
      <c r="P159" s="13">
        <f t="shared" si="8"/>
        <v>91</v>
      </c>
      <c r="Q159" s="13">
        <v>78.8</v>
      </c>
      <c r="R159" s="7">
        <f>SUMPRODUCT(($D$4:$D$167=D159)*($Q$4:$Q$167&gt;Q159))+1</f>
        <v>1</v>
      </c>
      <c r="S159" s="13">
        <f t="shared" si="9"/>
        <v>169.8</v>
      </c>
      <c r="T159" s="7">
        <f>SUMPRODUCT(($D$4:$D$167=D159)*($S$4:$S$167&gt;S159))+1</f>
        <v>1</v>
      </c>
      <c r="U159" s="7"/>
    </row>
    <row r="160" ht="22.5" customHeight="1" spans="1:21">
      <c r="A160" s="7">
        <v>157</v>
      </c>
      <c r="B160" s="10"/>
      <c r="C160" s="10" t="s">
        <v>236</v>
      </c>
      <c r="D160" s="10" t="s">
        <v>464</v>
      </c>
      <c r="E160" s="10">
        <v>1</v>
      </c>
      <c r="F160" s="8" t="s">
        <v>467</v>
      </c>
      <c r="G160" s="8" t="s">
        <v>468</v>
      </c>
      <c r="H160" s="7" t="s">
        <v>28</v>
      </c>
      <c r="I160" s="7" t="s">
        <v>32</v>
      </c>
      <c r="J160" s="13">
        <v>62.5</v>
      </c>
      <c r="K160" s="13">
        <v>72</v>
      </c>
      <c r="L160" s="13">
        <v>134.5</v>
      </c>
      <c r="M160" s="7">
        <v>0</v>
      </c>
      <c r="N160" s="13">
        <v>134.5</v>
      </c>
      <c r="O160" s="7">
        <v>3</v>
      </c>
      <c r="P160" s="13">
        <f t="shared" si="8"/>
        <v>67.25</v>
      </c>
      <c r="Q160" s="13">
        <v>73.6</v>
      </c>
      <c r="R160" s="7">
        <f>SUMPRODUCT(($D$4:$D$167=D160)*($Q$4:$Q$167&gt;Q160))+1</f>
        <v>2</v>
      </c>
      <c r="S160" s="13">
        <f t="shared" si="9"/>
        <v>140.85</v>
      </c>
      <c r="T160" s="7">
        <f>SUMPRODUCT(($D$4:$D$167=D160)*($S$4:$S$167&gt;S160))+1</f>
        <v>2</v>
      </c>
      <c r="U160" s="7"/>
    </row>
    <row r="161" ht="22.5" customHeight="1" spans="1:21">
      <c r="A161" s="7">
        <v>158</v>
      </c>
      <c r="B161" s="11"/>
      <c r="C161" s="11" t="s">
        <v>236</v>
      </c>
      <c r="D161" s="11" t="s">
        <v>464</v>
      </c>
      <c r="E161" s="11">
        <v>1</v>
      </c>
      <c r="F161" s="8" t="s">
        <v>469</v>
      </c>
      <c r="G161" s="8" t="s">
        <v>470</v>
      </c>
      <c r="H161" s="7" t="s">
        <v>28</v>
      </c>
      <c r="I161" s="7" t="s">
        <v>32</v>
      </c>
      <c r="J161" s="13">
        <v>73.5</v>
      </c>
      <c r="K161" s="13">
        <v>82.5</v>
      </c>
      <c r="L161" s="13">
        <v>156</v>
      </c>
      <c r="M161" s="7">
        <v>0</v>
      </c>
      <c r="N161" s="13">
        <v>156</v>
      </c>
      <c r="O161" s="7">
        <v>2</v>
      </c>
      <c r="P161" s="13">
        <f t="shared" si="8"/>
        <v>78</v>
      </c>
      <c r="Q161" s="13">
        <v>0</v>
      </c>
      <c r="R161" s="7">
        <f>SUMPRODUCT(($D$4:$D$167=D161)*($Q$4:$Q$167&gt;Q161))+1</f>
        <v>3</v>
      </c>
      <c r="S161" s="13">
        <f t="shared" si="9"/>
        <v>78</v>
      </c>
      <c r="T161" s="7">
        <f>SUMPRODUCT(($D$4:$D$167=D161)*($S$4:$S$167&gt;S161))+1</f>
        <v>3</v>
      </c>
      <c r="U161" s="7" t="s">
        <v>97</v>
      </c>
    </row>
    <row r="162" ht="22.5" customHeight="1" spans="1:21">
      <c r="A162" s="7">
        <v>159</v>
      </c>
      <c r="B162" s="9" t="s">
        <v>471</v>
      </c>
      <c r="C162" s="9" t="s">
        <v>236</v>
      </c>
      <c r="D162" s="9" t="s">
        <v>472</v>
      </c>
      <c r="E162" s="9">
        <v>1</v>
      </c>
      <c r="F162" s="8" t="s">
        <v>473</v>
      </c>
      <c r="G162" s="8" t="s">
        <v>474</v>
      </c>
      <c r="H162" s="7" t="s">
        <v>28</v>
      </c>
      <c r="I162" s="7" t="s">
        <v>32</v>
      </c>
      <c r="J162" s="13">
        <v>74.5</v>
      </c>
      <c r="K162" s="13">
        <v>88</v>
      </c>
      <c r="L162" s="13">
        <v>162.5</v>
      </c>
      <c r="M162" s="7">
        <v>0</v>
      </c>
      <c r="N162" s="13">
        <v>162.5</v>
      </c>
      <c r="O162" s="7">
        <v>1</v>
      </c>
      <c r="P162" s="13">
        <f t="shared" si="8"/>
        <v>81.25</v>
      </c>
      <c r="Q162" s="13">
        <v>82.6</v>
      </c>
      <c r="R162" s="7">
        <f>SUMPRODUCT(($D$4:$D$167=D162)*($Q$4:$Q$167&gt;Q162))+1</f>
        <v>1</v>
      </c>
      <c r="S162" s="13">
        <f t="shared" si="9"/>
        <v>163.85</v>
      </c>
      <c r="T162" s="7">
        <f>SUMPRODUCT(($D$4:$D$167=D162)*($S$4:$S$167&gt;S162))+1</f>
        <v>1</v>
      </c>
      <c r="U162" s="7"/>
    </row>
    <row r="163" ht="22.5" customHeight="1" spans="1:21">
      <c r="A163" s="7">
        <v>160</v>
      </c>
      <c r="B163" s="10" t="s">
        <v>471</v>
      </c>
      <c r="C163" s="10" t="s">
        <v>236</v>
      </c>
      <c r="D163" s="10" t="s">
        <v>472</v>
      </c>
      <c r="E163" s="10">
        <v>1</v>
      </c>
      <c r="F163" s="8" t="s">
        <v>475</v>
      </c>
      <c r="G163" s="8" t="s">
        <v>476</v>
      </c>
      <c r="H163" s="7" t="s">
        <v>28</v>
      </c>
      <c r="I163" s="7" t="s">
        <v>32</v>
      </c>
      <c r="J163" s="13">
        <v>60</v>
      </c>
      <c r="K163" s="13">
        <v>85.5</v>
      </c>
      <c r="L163" s="13">
        <v>145.5</v>
      </c>
      <c r="M163" s="7">
        <v>0</v>
      </c>
      <c r="N163" s="13">
        <v>145.5</v>
      </c>
      <c r="O163" s="7">
        <v>2</v>
      </c>
      <c r="P163" s="13">
        <f t="shared" si="8"/>
        <v>72.75</v>
      </c>
      <c r="Q163" s="13">
        <v>72</v>
      </c>
      <c r="R163" s="7">
        <f>SUMPRODUCT(($D$4:$D$167=D163)*($Q$4:$Q$167&gt;Q163))+1</f>
        <v>3</v>
      </c>
      <c r="S163" s="13">
        <f t="shared" si="9"/>
        <v>144.75</v>
      </c>
      <c r="T163" s="7">
        <f>SUMPRODUCT(($D$4:$D$167=D163)*($S$4:$S$167&gt;S163))+1</f>
        <v>2</v>
      </c>
      <c r="U163" s="7"/>
    </row>
    <row r="164" ht="22.5" customHeight="1" spans="1:21">
      <c r="A164" s="7">
        <v>161</v>
      </c>
      <c r="B164" s="11" t="s">
        <v>471</v>
      </c>
      <c r="C164" s="11" t="s">
        <v>236</v>
      </c>
      <c r="D164" s="11" t="s">
        <v>472</v>
      </c>
      <c r="E164" s="11">
        <v>1</v>
      </c>
      <c r="F164" s="8" t="s">
        <v>477</v>
      </c>
      <c r="G164" s="8" t="s">
        <v>478</v>
      </c>
      <c r="H164" s="7" t="s">
        <v>28</v>
      </c>
      <c r="I164" s="7" t="s">
        <v>32</v>
      </c>
      <c r="J164" s="13">
        <v>57</v>
      </c>
      <c r="K164" s="13">
        <v>72.5</v>
      </c>
      <c r="L164" s="13">
        <v>129.5</v>
      </c>
      <c r="M164" s="7">
        <v>0</v>
      </c>
      <c r="N164" s="13">
        <v>129.5</v>
      </c>
      <c r="O164" s="7">
        <v>3</v>
      </c>
      <c r="P164" s="13">
        <f t="shared" si="8"/>
        <v>64.75</v>
      </c>
      <c r="Q164" s="13">
        <v>73.2</v>
      </c>
      <c r="R164" s="7">
        <f>SUMPRODUCT(($D$4:$D$167=D164)*($Q$4:$Q$167&gt;Q164))+1</f>
        <v>2</v>
      </c>
      <c r="S164" s="13">
        <f t="shared" si="9"/>
        <v>137.95</v>
      </c>
      <c r="T164" s="7">
        <f>SUMPRODUCT(($D$4:$D$167=D164)*($S$4:$S$167&gt;S164))+1</f>
        <v>3</v>
      </c>
      <c r="U164" s="7"/>
    </row>
    <row r="165" ht="22.5" customHeight="1" spans="1:21">
      <c r="A165" s="7">
        <v>162</v>
      </c>
      <c r="B165" s="9" t="s">
        <v>479</v>
      </c>
      <c r="C165" s="9" t="s">
        <v>236</v>
      </c>
      <c r="D165" s="9" t="s">
        <v>480</v>
      </c>
      <c r="E165" s="9">
        <v>1</v>
      </c>
      <c r="F165" s="8" t="s">
        <v>481</v>
      </c>
      <c r="G165" s="8" t="s">
        <v>482</v>
      </c>
      <c r="H165" s="7" t="s">
        <v>28</v>
      </c>
      <c r="I165" s="7" t="s">
        <v>32</v>
      </c>
      <c r="J165" s="13">
        <v>72.5</v>
      </c>
      <c r="K165" s="13">
        <v>67</v>
      </c>
      <c r="L165" s="13">
        <v>139.5</v>
      </c>
      <c r="M165" s="7">
        <v>0</v>
      </c>
      <c r="N165" s="13">
        <v>139.5</v>
      </c>
      <c r="O165" s="7">
        <v>1</v>
      </c>
      <c r="P165" s="13">
        <f t="shared" si="8"/>
        <v>69.75</v>
      </c>
      <c r="Q165" s="13">
        <v>80.4</v>
      </c>
      <c r="R165" s="7">
        <f>SUMPRODUCT(($D$4:$D$167=D165)*($Q$4:$Q$167&gt;Q165))+1</f>
        <v>1</v>
      </c>
      <c r="S165" s="13">
        <f t="shared" si="9"/>
        <v>150.15</v>
      </c>
      <c r="T165" s="7">
        <f>SUMPRODUCT(($D$4:$D$167=D165)*($S$4:$S$167&gt;S165))+1</f>
        <v>1</v>
      </c>
      <c r="U165" s="7"/>
    </row>
    <row r="166" ht="22.5" customHeight="1" spans="1:21">
      <c r="A166" s="7">
        <v>163</v>
      </c>
      <c r="B166" s="10" t="s">
        <v>479</v>
      </c>
      <c r="C166" s="10" t="s">
        <v>236</v>
      </c>
      <c r="D166" s="10" t="s">
        <v>480</v>
      </c>
      <c r="E166" s="10">
        <v>1</v>
      </c>
      <c r="F166" s="8" t="s">
        <v>483</v>
      </c>
      <c r="G166" s="8" t="s">
        <v>484</v>
      </c>
      <c r="H166" s="7" t="s">
        <v>28</v>
      </c>
      <c r="I166" s="7" t="s">
        <v>32</v>
      </c>
      <c r="J166" s="13">
        <v>69.5</v>
      </c>
      <c r="K166" s="13">
        <v>59</v>
      </c>
      <c r="L166" s="13">
        <v>128.5</v>
      </c>
      <c r="M166" s="7">
        <v>0</v>
      </c>
      <c r="N166" s="13">
        <v>128.5</v>
      </c>
      <c r="O166" s="7">
        <v>2</v>
      </c>
      <c r="P166" s="13">
        <f t="shared" si="8"/>
        <v>64.25</v>
      </c>
      <c r="Q166" s="13">
        <v>59.8</v>
      </c>
      <c r="R166" s="7">
        <f>SUMPRODUCT(($D$4:$D$167=D166)*($Q$4:$Q$167&gt;Q166))+1</f>
        <v>2</v>
      </c>
      <c r="S166" s="13">
        <f t="shared" si="9"/>
        <v>124.05</v>
      </c>
      <c r="T166" s="7">
        <f>SUMPRODUCT(($D$4:$D$167=D166)*($S$4:$S$167&gt;S166))+1</f>
        <v>2</v>
      </c>
      <c r="U166" s="7"/>
    </row>
    <row r="167" ht="22.5" customHeight="1" spans="1:21">
      <c r="A167" s="7">
        <v>164</v>
      </c>
      <c r="B167" s="11" t="s">
        <v>479</v>
      </c>
      <c r="C167" s="11" t="s">
        <v>236</v>
      </c>
      <c r="D167" s="11" t="s">
        <v>480</v>
      </c>
      <c r="E167" s="11">
        <v>1</v>
      </c>
      <c r="F167" s="8" t="s">
        <v>485</v>
      </c>
      <c r="G167" s="8" t="s">
        <v>486</v>
      </c>
      <c r="H167" s="7" t="s">
        <v>28</v>
      </c>
      <c r="I167" s="7" t="s">
        <v>29</v>
      </c>
      <c r="J167" s="13">
        <v>38</v>
      </c>
      <c r="K167" s="13">
        <v>51</v>
      </c>
      <c r="L167" s="13">
        <v>89</v>
      </c>
      <c r="M167" s="7">
        <v>3</v>
      </c>
      <c r="N167" s="13">
        <v>92</v>
      </c>
      <c r="O167" s="7">
        <v>3</v>
      </c>
      <c r="P167" s="13">
        <f t="shared" si="8"/>
        <v>46</v>
      </c>
      <c r="Q167" s="13">
        <v>0</v>
      </c>
      <c r="R167" s="7">
        <f>SUMPRODUCT(($D$4:$D$167=D167)*($Q$4:$Q$167&gt;Q167))+1</f>
        <v>3</v>
      </c>
      <c r="S167" s="13">
        <f t="shared" si="9"/>
        <v>46</v>
      </c>
      <c r="T167" s="7">
        <f>SUMPRODUCT(($D$4:$D$167=D167)*($S$4:$S$167&gt;S167))+1</f>
        <v>3</v>
      </c>
      <c r="U167" s="7" t="s">
        <v>487</v>
      </c>
    </row>
  </sheetData>
  <sortState ref="A93:X95">
    <sortCondition ref="T93:T95"/>
  </sortState>
  <mergeCells count="236">
    <mergeCell ref="A1:U1"/>
    <mergeCell ref="J2:P2"/>
    <mergeCell ref="A2:A3"/>
    <mergeCell ref="B2:B3"/>
    <mergeCell ref="B4:B6"/>
    <mergeCell ref="B7:B9"/>
    <mergeCell ref="B10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0"/>
    <mergeCell ref="B41:B46"/>
    <mergeCell ref="B47:B49"/>
    <mergeCell ref="B51:B53"/>
    <mergeCell ref="B54:B56"/>
    <mergeCell ref="B57:B59"/>
    <mergeCell ref="B60:B62"/>
    <mergeCell ref="B63:B65"/>
    <mergeCell ref="B66:B68"/>
    <mergeCell ref="B69:B74"/>
    <mergeCell ref="B75:B77"/>
    <mergeCell ref="B78:B80"/>
    <mergeCell ref="B81:B83"/>
    <mergeCell ref="B84:B85"/>
    <mergeCell ref="B86:B88"/>
    <mergeCell ref="B89:B90"/>
    <mergeCell ref="B91:B92"/>
    <mergeCell ref="B93:B95"/>
    <mergeCell ref="B96:B98"/>
    <mergeCell ref="B99:B100"/>
    <mergeCell ref="B101:B103"/>
    <mergeCell ref="B104:B106"/>
    <mergeCell ref="B107:B108"/>
    <mergeCell ref="B109:B111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3"/>
    <mergeCell ref="B154:B155"/>
    <mergeCell ref="B157:B158"/>
    <mergeCell ref="B159:B161"/>
    <mergeCell ref="B162:B164"/>
    <mergeCell ref="B165:B167"/>
    <mergeCell ref="C2:C3"/>
    <mergeCell ref="C4:C6"/>
    <mergeCell ref="C7:C9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0"/>
    <mergeCell ref="C41:C46"/>
    <mergeCell ref="C47:C49"/>
    <mergeCell ref="C51:C53"/>
    <mergeCell ref="C54:C56"/>
    <mergeCell ref="C57:C59"/>
    <mergeCell ref="C60:C62"/>
    <mergeCell ref="C63:C65"/>
    <mergeCell ref="C66:C68"/>
    <mergeCell ref="C69:C74"/>
    <mergeCell ref="C75:C77"/>
    <mergeCell ref="C78:C80"/>
    <mergeCell ref="C81:C83"/>
    <mergeCell ref="C84:C85"/>
    <mergeCell ref="C86:C88"/>
    <mergeCell ref="C89:C90"/>
    <mergeCell ref="C91:C92"/>
    <mergeCell ref="C93:C95"/>
    <mergeCell ref="C96:C98"/>
    <mergeCell ref="C99:C100"/>
    <mergeCell ref="C101:C103"/>
    <mergeCell ref="C104:C106"/>
    <mergeCell ref="C107:C108"/>
    <mergeCell ref="C109:C111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3"/>
    <mergeCell ref="C154:C155"/>
    <mergeCell ref="C157:C158"/>
    <mergeCell ref="C159:C161"/>
    <mergeCell ref="C162:C164"/>
    <mergeCell ref="C165:C167"/>
    <mergeCell ref="D2:D3"/>
    <mergeCell ref="D4:D6"/>
    <mergeCell ref="D7:D9"/>
    <mergeCell ref="D10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0"/>
    <mergeCell ref="D41:D46"/>
    <mergeCell ref="D47:D49"/>
    <mergeCell ref="D51:D53"/>
    <mergeCell ref="D54:D56"/>
    <mergeCell ref="D57:D59"/>
    <mergeCell ref="D60:D62"/>
    <mergeCell ref="D63:D65"/>
    <mergeCell ref="D66:D68"/>
    <mergeCell ref="D69:D74"/>
    <mergeCell ref="D75:D77"/>
    <mergeCell ref="D78:D80"/>
    <mergeCell ref="D81:D83"/>
    <mergeCell ref="D84:D85"/>
    <mergeCell ref="D86:D88"/>
    <mergeCell ref="D89:D90"/>
    <mergeCell ref="D91:D92"/>
    <mergeCell ref="D93:D95"/>
    <mergeCell ref="D96:D98"/>
    <mergeCell ref="D99:D100"/>
    <mergeCell ref="D101:D103"/>
    <mergeCell ref="D104:D106"/>
    <mergeCell ref="D107:D108"/>
    <mergeCell ref="D109:D111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3"/>
    <mergeCell ref="D154:D155"/>
    <mergeCell ref="D157:D158"/>
    <mergeCell ref="D159:D161"/>
    <mergeCell ref="D162:D164"/>
    <mergeCell ref="D165:D167"/>
    <mergeCell ref="E2:E3"/>
    <mergeCell ref="E4:E6"/>
    <mergeCell ref="E7:E9"/>
    <mergeCell ref="E10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0"/>
    <mergeCell ref="E41:E46"/>
    <mergeCell ref="E47:E49"/>
    <mergeCell ref="E51:E53"/>
    <mergeCell ref="E54:E56"/>
    <mergeCell ref="E57:E59"/>
    <mergeCell ref="E60:E62"/>
    <mergeCell ref="E63:E65"/>
    <mergeCell ref="E66:E68"/>
    <mergeCell ref="E69:E74"/>
    <mergeCell ref="E75:E77"/>
    <mergeCell ref="E78:E80"/>
    <mergeCell ref="E81:E83"/>
    <mergeCell ref="E84:E85"/>
    <mergeCell ref="E86:E88"/>
    <mergeCell ref="E89:E90"/>
    <mergeCell ref="E91:E92"/>
    <mergeCell ref="E93:E95"/>
    <mergeCell ref="E96:E98"/>
    <mergeCell ref="E99:E100"/>
    <mergeCell ref="E101:E103"/>
    <mergeCell ref="E104:E106"/>
    <mergeCell ref="E107:E108"/>
    <mergeCell ref="E109:E111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3"/>
    <mergeCell ref="E154:E155"/>
    <mergeCell ref="E157:E158"/>
    <mergeCell ref="E159:E161"/>
    <mergeCell ref="E162:E164"/>
    <mergeCell ref="E165:E167"/>
    <mergeCell ref="F2:F3"/>
    <mergeCell ref="G2:G3"/>
    <mergeCell ref="H2:H3"/>
    <mergeCell ref="I2:I3"/>
    <mergeCell ref="Q2:Q3"/>
    <mergeCell ref="R2:R3"/>
    <mergeCell ref="S2:S3"/>
    <mergeCell ref="T2:T3"/>
    <mergeCell ref="U2:U3"/>
  </mergeCells>
  <dataValidations count="1">
    <dataValidation allowBlank="1" sqref="E2 Q2:U2 J3:L3 O3:P3"/>
  </dataValidations>
  <pageMargins left="0.590551181102362" right="0.47244094488189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玉莹</cp:lastModifiedBy>
  <dcterms:created xsi:type="dcterms:W3CDTF">2020-08-24T18:47:00Z</dcterms:created>
  <cp:lastPrinted>2020-09-19T10:42:00Z</cp:lastPrinted>
  <dcterms:modified xsi:type="dcterms:W3CDTF">2020-09-19T10:55:30Z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