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<sst xmlns="http://schemas.openxmlformats.org/spreadsheetml/2006/main" count="342" uniqueCount="228">
  <si>
    <t>潜江市人民法院2020年度招聘雇员制书记员总成绩</t>
  </si>
  <si>
    <t>序号</t>
  </si>
  <si>
    <t>姓名</t>
  </si>
  <si>
    <t>招聘职位</t>
  </si>
  <si>
    <t>职位
代码</t>
  </si>
  <si>
    <t>招聘
计划</t>
  </si>
  <si>
    <t>准考证号</t>
  </si>
  <si>
    <t>笔试
成绩</t>
  </si>
  <si>
    <t>笔试折算分数</t>
  </si>
  <si>
    <t>职业技能测试成绩
（正确字/分钟）</t>
  </si>
  <si>
    <t>职业技能
测试分数</t>
  </si>
  <si>
    <t>职业技能测试折算分数</t>
  </si>
  <si>
    <t>笔试和职业技能测试折算分数之和</t>
  </si>
  <si>
    <t>面试
成绩</t>
  </si>
  <si>
    <t>面试
折算分（30%）</t>
  </si>
  <si>
    <t>总成绩</t>
  </si>
  <si>
    <t>备注</t>
  </si>
  <si>
    <t>曹训铭</t>
  </si>
  <si>
    <t>雇员制书记员岗1</t>
  </si>
  <si>
    <t>214211010104</t>
  </si>
  <si>
    <t>59</t>
  </si>
  <si>
    <t>14.75</t>
  </si>
  <si>
    <t>82</t>
  </si>
  <si>
    <t>36.9</t>
  </si>
  <si>
    <t>51.65</t>
  </si>
  <si>
    <t>吴微</t>
  </si>
  <si>
    <t>214211010309</t>
  </si>
  <si>
    <t>67</t>
  </si>
  <si>
    <t>16.75</t>
  </si>
  <si>
    <t>72</t>
  </si>
  <si>
    <t>32.4</t>
  </si>
  <si>
    <t>49.15</t>
  </si>
  <si>
    <t>胡明华</t>
  </si>
  <si>
    <t>214211010601</t>
  </si>
  <si>
    <t>62</t>
  </si>
  <si>
    <t>72.4</t>
  </si>
  <si>
    <t>32.58</t>
  </si>
  <si>
    <t>张依</t>
  </si>
  <si>
    <t>214211010505</t>
  </si>
  <si>
    <t>65</t>
  </si>
  <si>
    <t>63.2</t>
  </si>
  <si>
    <t>28.44</t>
  </si>
  <si>
    <t>杨虎</t>
  </si>
  <si>
    <t>214211010430</t>
  </si>
  <si>
    <t>57</t>
  </si>
  <si>
    <t>67.6</t>
  </si>
  <si>
    <t>30.42</t>
  </si>
  <si>
    <t>王晓轻</t>
  </si>
  <si>
    <t>214211010112</t>
  </si>
  <si>
    <t>55</t>
  </si>
  <si>
    <t>13.75</t>
  </si>
  <si>
    <t>70.4</t>
  </si>
  <si>
    <t>31.68</t>
  </si>
  <si>
    <t>45.43</t>
  </si>
  <si>
    <t>李国炎</t>
  </si>
  <si>
    <t>214211010501</t>
  </si>
  <si>
    <t>李亚</t>
  </si>
  <si>
    <t>214211010321</t>
  </si>
  <si>
    <t>62.4</t>
  </si>
  <si>
    <t>28.08</t>
  </si>
  <si>
    <t>沈献娟</t>
  </si>
  <si>
    <t>214211010220</t>
  </si>
  <si>
    <t>56</t>
  </si>
  <si>
    <t>14</t>
  </si>
  <si>
    <t>46.4</t>
  </si>
  <si>
    <t>田静怡</t>
  </si>
  <si>
    <t>214211010119</t>
  </si>
  <si>
    <t>61.6</t>
  </si>
  <si>
    <t>27.72</t>
  </si>
  <si>
    <t>41.47</t>
  </si>
  <si>
    <t>胡悦</t>
  </si>
  <si>
    <t>214211010314</t>
  </si>
  <si>
    <t>53</t>
  </si>
  <si>
    <t>13.25</t>
  </si>
  <si>
    <t>66.8</t>
  </si>
  <si>
    <t>30.06</t>
  </si>
  <si>
    <t>43.31</t>
  </si>
  <si>
    <t>康姝</t>
  </si>
  <si>
    <t>214211010105</t>
  </si>
  <si>
    <t>49</t>
  </si>
  <si>
    <t>12.25</t>
  </si>
  <si>
    <t>73.6</t>
  </si>
  <si>
    <t>33.12</t>
  </si>
  <si>
    <t>45.37</t>
  </si>
  <si>
    <t>张子仪</t>
  </si>
  <si>
    <t>214211010320</t>
  </si>
  <si>
    <t>60</t>
  </si>
  <si>
    <t>60.4</t>
  </si>
  <si>
    <t>27.18</t>
  </si>
  <si>
    <t>黄雅婷</t>
  </si>
  <si>
    <t>214211010304</t>
  </si>
  <si>
    <t>51</t>
  </si>
  <si>
    <t>12.75</t>
  </si>
  <si>
    <t>45.33</t>
  </si>
  <si>
    <t>江张腾</t>
  </si>
  <si>
    <t>214211010519</t>
  </si>
  <si>
    <t>44</t>
  </si>
  <si>
    <t>81.6</t>
  </si>
  <si>
    <t>36.72</t>
  </si>
  <si>
    <t>李明慧</t>
  </si>
  <si>
    <t>214211010523</t>
  </si>
  <si>
    <t>54</t>
  </si>
  <si>
    <t>27.9</t>
  </si>
  <si>
    <t>田成名</t>
  </si>
  <si>
    <t>214211010318</t>
  </si>
  <si>
    <t>74</t>
  </si>
  <si>
    <t>33.3</t>
  </si>
  <si>
    <t>黄郑</t>
  </si>
  <si>
    <t>214211010406</t>
  </si>
  <si>
    <t>余紫薇</t>
  </si>
  <si>
    <t>214211010522</t>
  </si>
  <si>
    <t>47</t>
  </si>
  <si>
    <t>76.4</t>
  </si>
  <si>
    <t>34.38</t>
  </si>
  <si>
    <t>徐天</t>
  </si>
  <si>
    <t>214211010326</t>
  </si>
  <si>
    <t>李楠楠</t>
  </si>
  <si>
    <t>214211010129</t>
  </si>
  <si>
    <t>14.25</t>
  </si>
  <si>
    <t>61.2</t>
  </si>
  <si>
    <t>27.54</t>
  </si>
  <si>
    <t>41.79</t>
  </si>
  <si>
    <t>黄园</t>
  </si>
  <si>
    <t>214211010208</t>
  </si>
  <si>
    <t>61</t>
  </si>
  <si>
    <t>15.25</t>
  </si>
  <si>
    <t>65.2</t>
  </si>
  <si>
    <t>29.34</t>
  </si>
  <si>
    <t>44.59</t>
  </si>
  <si>
    <t>黄宇航</t>
  </si>
  <si>
    <t>214211010518</t>
  </si>
  <si>
    <t>66.4</t>
  </si>
  <si>
    <t>29.88</t>
  </si>
  <si>
    <t>杨琴</t>
  </si>
  <si>
    <t>214211010226</t>
  </si>
  <si>
    <t>65.6</t>
  </si>
  <si>
    <t>29.52</t>
  </si>
  <si>
    <t>43.52</t>
  </si>
  <si>
    <t>徐青青</t>
  </si>
  <si>
    <t>214211010424</t>
  </si>
  <si>
    <t>杨田</t>
  </si>
  <si>
    <t>214211010210</t>
  </si>
  <si>
    <t>42.27</t>
  </si>
  <si>
    <t>关雨</t>
  </si>
  <si>
    <t>214211010425</t>
  </si>
  <si>
    <t>50</t>
  </si>
  <si>
    <t>杨德发</t>
  </si>
  <si>
    <t>214211010109</t>
  </si>
  <si>
    <t>吕文婷</t>
  </si>
  <si>
    <t>214211010418</t>
  </si>
  <si>
    <t>60.8</t>
  </si>
  <si>
    <t>27.36</t>
  </si>
  <si>
    <t>张玮嘉</t>
  </si>
  <si>
    <t>214211010230</t>
  </si>
  <si>
    <t>40.65</t>
  </si>
  <si>
    <t>杨丹丹</t>
  </si>
  <si>
    <t>214211010213</t>
  </si>
  <si>
    <t>46</t>
  </si>
  <si>
    <t>11.5</t>
  </si>
  <si>
    <t>64.4</t>
  </si>
  <si>
    <t>28.98</t>
  </si>
  <si>
    <t>40.48</t>
  </si>
  <si>
    <t>覃方娇</t>
  </si>
  <si>
    <t>214211010401</t>
  </si>
  <si>
    <t>王蔓</t>
  </si>
  <si>
    <t>214211010307</t>
  </si>
  <si>
    <t>11.75</t>
  </si>
  <si>
    <t>63.6</t>
  </si>
  <si>
    <t>28.62</t>
  </si>
  <si>
    <t>40.37</t>
  </si>
  <si>
    <t>祖涛玮</t>
  </si>
  <si>
    <t>214211010419</t>
  </si>
  <si>
    <t>苏俊峰</t>
  </si>
  <si>
    <t>214211010204</t>
  </si>
  <si>
    <t>52</t>
  </si>
  <si>
    <t>13</t>
  </si>
  <si>
    <t>71.6</t>
  </si>
  <si>
    <t>32.22</t>
  </si>
  <si>
    <t>45.22</t>
  </si>
  <si>
    <t>隗源</t>
  </si>
  <si>
    <t>214211010413</t>
  </si>
  <si>
    <t>45</t>
  </si>
  <si>
    <t>74.8</t>
  </si>
  <si>
    <t>33.66</t>
  </si>
  <si>
    <t>张芷萱</t>
  </si>
  <si>
    <t>214211010206</t>
  </si>
  <si>
    <t>58</t>
  </si>
  <si>
    <t>14.5</t>
  </si>
  <si>
    <t>77.2</t>
  </si>
  <si>
    <t>34.74</t>
  </si>
  <si>
    <t>49.24</t>
  </si>
  <si>
    <t>张艺</t>
  </si>
  <si>
    <t>214211010223</t>
  </si>
  <si>
    <t>62.8</t>
  </si>
  <si>
    <t>28.26</t>
  </si>
  <si>
    <t>43.51</t>
  </si>
  <si>
    <t>陈豪</t>
  </si>
  <si>
    <t>214211010414</t>
  </si>
  <si>
    <t>40</t>
  </si>
  <si>
    <t>刘元飞</t>
  </si>
  <si>
    <t>214211010111</t>
  </si>
  <si>
    <t>43.01</t>
  </si>
  <si>
    <t>张伊</t>
  </si>
  <si>
    <t>214211010216</t>
  </si>
  <si>
    <t>41.27</t>
  </si>
  <si>
    <t>王永鹏</t>
  </si>
  <si>
    <t>214211010113</t>
  </si>
  <si>
    <t>11</t>
  </si>
  <si>
    <t>40.34</t>
  </si>
  <si>
    <t>李成</t>
  </si>
  <si>
    <t>雇员制书记员岗2</t>
  </si>
  <si>
    <t>214211010407</t>
  </si>
  <si>
    <t>82.4</t>
  </si>
  <si>
    <t>37.08</t>
  </si>
  <si>
    <t>张伏秀</t>
  </si>
  <si>
    <t>214211010229</t>
  </si>
  <si>
    <t>70</t>
  </si>
  <si>
    <t>17.5</t>
  </si>
  <si>
    <t>50.08</t>
  </si>
  <si>
    <t>陈小佩</t>
  </si>
  <si>
    <t>214211010123</t>
  </si>
  <si>
    <t>11.25</t>
  </si>
  <si>
    <t>68</t>
  </si>
  <si>
    <t>30.6</t>
  </si>
  <si>
    <t>41.85</t>
  </si>
  <si>
    <t>杨婷</t>
  </si>
  <si>
    <t>214211010503</t>
  </si>
  <si>
    <t>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</si>
</sst>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7" fillId="0" borderId="0" xfId="0" applyNumberFormat="1" applyFont="1" applyFill="1" applyBorder="1" applyAlignment="1">
      <alignment horizontal="center" vertical="top"/>
    </xf>
    <xf numFmtId="0" fontId="26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177" fontId="5" fillId="33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selection activeCell="T13" sqref="T13"/>
    </sheetView>
  </sheetViews>
  <sheetFormatPr defaultColWidth="9.00390625" defaultRowHeight="14.25"/>
  <cols>
    <col min="1" max="1" width="4.75390625" style="0" bestFit="1" customWidth="1"/>
    <col min="2" max="2" width="7.125" style="4" bestFit="1" customWidth="1"/>
    <col min="3" max="3" width="16.25390625" style="4" bestFit="1" customWidth="1"/>
    <col min="4" max="4" width="7.50390625" style="4" bestFit="1" customWidth="1"/>
    <col min="5" max="5" width="5.50390625" style="4" bestFit="1" customWidth="1"/>
    <col min="6" max="6" width="13.875" style="4" bestFit="1" customWidth="1"/>
    <col min="7" max="7" width="5.50390625" style="4" bestFit="1" customWidth="1"/>
    <col min="8" max="8" width="6.875" style="4" bestFit="1" customWidth="1"/>
    <col min="9" max="9" width="9.50390625" style="4" bestFit="1" customWidth="1"/>
    <col min="10" max="10" width="5.50390625" style="4" bestFit="1" customWidth="1"/>
    <col min="11" max="11" width="9.375" style="4" customWidth="1"/>
    <col min="12" max="12" width="8.625" style="4" bestFit="1" customWidth="1"/>
    <col min="13" max="13" width="6.50390625" style="0" customWidth="1"/>
    <col min="14" max="14" width="8.50390625" style="0" customWidth="1"/>
    <col min="15" max="15" width="7.75390625" style="5" customWidth="1"/>
  </cols>
  <sheetData>
    <row r="1" spans="1:16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60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3" customFormat="1" ht="15.75" customHeight="1">
      <c r="A3" s="11">
        <f>RANK(O3,$O$3:$O$38)</f>
        <v>1</v>
      </c>
      <c r="B3" s="11" t="s">
        <v>17</v>
      </c>
      <c r="C3" s="11" t="s">
        <v>18</v>
      </c>
      <c r="D3" s="11">
        <v>160101</v>
      </c>
      <c r="E3" s="11">
        <v>14</v>
      </c>
      <c r="F3" s="11" t="s">
        <v>19</v>
      </c>
      <c r="G3" s="11" t="s">
        <v>20</v>
      </c>
      <c r="H3" s="11" t="s">
        <v>21</v>
      </c>
      <c r="I3" s="11">
        <v>115</v>
      </c>
      <c r="J3" s="11" t="s">
        <v>22</v>
      </c>
      <c r="K3" s="11" t="s">
        <v>23</v>
      </c>
      <c r="L3" s="11" t="s">
        <v>24</v>
      </c>
      <c r="M3" s="11">
        <v>68.6</v>
      </c>
      <c r="N3" s="11">
        <f aca="true" t="shared" si="0" ref="N3:N48">IF(M3&lt;&gt;"",M3*0.3,"")</f>
        <v>20.58</v>
      </c>
      <c r="O3" s="15">
        <f aca="true" t="shared" si="1" ref="O3:O48">IF(M3&lt;&gt;"",H3+K3+N3,"")</f>
        <v>72.22999999999999</v>
      </c>
      <c r="P3" s="11">
        <f aca="true" t="shared" si="2" ref="P3:P48">IF(M3="","面试缺考","")</f>
      </c>
    </row>
    <row r="4" spans="1:16" s="3" customFormat="1" ht="15.75" customHeight="1">
      <c r="A4" s="11">
        <f aca="true" t="shared" si="3" ref="A4:A38">RANK(O4,$O$3:$O$38)</f>
        <v>2</v>
      </c>
      <c r="B4" s="11" t="s">
        <v>25</v>
      </c>
      <c r="C4" s="11" t="s">
        <v>18</v>
      </c>
      <c r="D4" s="11">
        <v>160101</v>
      </c>
      <c r="E4" s="11">
        <v>14</v>
      </c>
      <c r="F4" s="11" t="s">
        <v>26</v>
      </c>
      <c r="G4" s="11" t="s">
        <v>27</v>
      </c>
      <c r="H4" s="11" t="s">
        <v>28</v>
      </c>
      <c r="I4" s="11">
        <v>90</v>
      </c>
      <c r="J4" s="11" t="s">
        <v>29</v>
      </c>
      <c r="K4" s="11" t="s">
        <v>30</v>
      </c>
      <c r="L4" s="11" t="s">
        <v>31</v>
      </c>
      <c r="M4" s="11">
        <v>76.6</v>
      </c>
      <c r="N4" s="11">
        <f t="shared" si="0"/>
        <v>22.979999999999997</v>
      </c>
      <c r="O4" s="15">
        <f t="shared" si="1"/>
        <v>72.13</v>
      </c>
      <c r="P4" s="11">
        <f t="shared" si="2"/>
      </c>
    </row>
    <row r="5" spans="1:16" s="3" customFormat="1" ht="15.75" customHeight="1">
      <c r="A5" s="11">
        <f t="shared" si="3"/>
        <v>3</v>
      </c>
      <c r="B5" s="11" t="s">
        <v>32</v>
      </c>
      <c r="C5" s="11" t="s">
        <v>18</v>
      </c>
      <c r="D5" s="11">
        <v>160101</v>
      </c>
      <c r="E5" s="11">
        <v>14</v>
      </c>
      <c r="F5" s="11" t="s">
        <v>33</v>
      </c>
      <c r="G5" s="11" t="s">
        <v>34</v>
      </c>
      <c r="H5" s="11">
        <v>15.5</v>
      </c>
      <c r="I5" s="11">
        <v>91</v>
      </c>
      <c r="J5" s="11" t="s">
        <v>35</v>
      </c>
      <c r="K5" s="11" t="s">
        <v>36</v>
      </c>
      <c r="L5" s="11">
        <v>48.08</v>
      </c>
      <c r="M5" s="11">
        <v>70.6</v>
      </c>
      <c r="N5" s="11">
        <f t="shared" si="0"/>
        <v>21.179999999999996</v>
      </c>
      <c r="O5" s="15">
        <f t="shared" si="1"/>
        <v>69.25999999999999</v>
      </c>
      <c r="P5" s="11">
        <f t="shared" si="2"/>
      </c>
    </row>
    <row r="6" spans="1:16" s="3" customFormat="1" ht="15.75" customHeight="1">
      <c r="A6" s="11">
        <f t="shared" si="3"/>
        <v>4</v>
      </c>
      <c r="B6" s="11" t="s">
        <v>37</v>
      </c>
      <c r="C6" s="11" t="s">
        <v>18</v>
      </c>
      <c r="D6" s="11">
        <v>160101</v>
      </c>
      <c r="E6" s="11">
        <v>14</v>
      </c>
      <c r="F6" s="11" t="s">
        <v>38</v>
      </c>
      <c r="G6" s="11" t="s">
        <v>39</v>
      </c>
      <c r="H6" s="11">
        <v>16.25</v>
      </c>
      <c r="I6" s="11">
        <v>68</v>
      </c>
      <c r="J6" s="11" t="s">
        <v>40</v>
      </c>
      <c r="K6" s="11" t="s">
        <v>41</v>
      </c>
      <c r="L6" s="11">
        <v>44.69</v>
      </c>
      <c r="M6" s="11">
        <v>81.6</v>
      </c>
      <c r="N6" s="11">
        <f t="shared" si="0"/>
        <v>24.479999999999997</v>
      </c>
      <c r="O6" s="15">
        <f t="shared" si="1"/>
        <v>69.16999999999999</v>
      </c>
      <c r="P6" s="11">
        <f t="shared" si="2"/>
      </c>
    </row>
    <row r="7" spans="1:16" s="3" customFormat="1" ht="15.75" customHeight="1">
      <c r="A7" s="11">
        <f t="shared" si="3"/>
        <v>5</v>
      </c>
      <c r="B7" s="11" t="s">
        <v>42</v>
      </c>
      <c r="C7" s="11" t="s">
        <v>18</v>
      </c>
      <c r="D7" s="11">
        <v>160101</v>
      </c>
      <c r="E7" s="11">
        <v>14</v>
      </c>
      <c r="F7" s="11" t="s">
        <v>43</v>
      </c>
      <c r="G7" s="11" t="s">
        <v>44</v>
      </c>
      <c r="H7" s="11">
        <v>14.25</v>
      </c>
      <c r="I7" s="11">
        <v>79</v>
      </c>
      <c r="J7" s="11" t="s">
        <v>45</v>
      </c>
      <c r="K7" s="11" t="s">
        <v>46</v>
      </c>
      <c r="L7" s="11">
        <v>44.67</v>
      </c>
      <c r="M7" s="11">
        <v>81</v>
      </c>
      <c r="N7" s="11">
        <f t="shared" si="0"/>
        <v>24.3</v>
      </c>
      <c r="O7" s="15">
        <f t="shared" si="1"/>
        <v>68.97</v>
      </c>
      <c r="P7" s="11">
        <f t="shared" si="2"/>
      </c>
    </row>
    <row r="8" spans="1:16" s="3" customFormat="1" ht="15.75" customHeight="1">
      <c r="A8" s="11">
        <f t="shared" si="3"/>
        <v>6</v>
      </c>
      <c r="B8" s="11" t="s">
        <v>47</v>
      </c>
      <c r="C8" s="11" t="s">
        <v>18</v>
      </c>
      <c r="D8" s="11">
        <v>160101</v>
      </c>
      <c r="E8" s="11">
        <v>14</v>
      </c>
      <c r="F8" s="11" t="s">
        <v>48</v>
      </c>
      <c r="G8" s="11" t="s">
        <v>49</v>
      </c>
      <c r="H8" s="11" t="s">
        <v>50</v>
      </c>
      <c r="I8" s="11">
        <v>86</v>
      </c>
      <c r="J8" s="11" t="s">
        <v>51</v>
      </c>
      <c r="K8" s="11" t="s">
        <v>52</v>
      </c>
      <c r="L8" s="11" t="s">
        <v>53</v>
      </c>
      <c r="M8" s="11">
        <v>77.8</v>
      </c>
      <c r="N8" s="11">
        <f t="shared" si="0"/>
        <v>23.34</v>
      </c>
      <c r="O8" s="15">
        <f t="shared" si="1"/>
        <v>68.77</v>
      </c>
      <c r="P8" s="11">
        <f t="shared" si="2"/>
      </c>
    </row>
    <row r="9" spans="1:16" s="3" customFormat="1" ht="15.75" customHeight="1">
      <c r="A9" s="11">
        <f t="shared" si="3"/>
        <v>7</v>
      </c>
      <c r="B9" s="11" t="s">
        <v>54</v>
      </c>
      <c r="C9" s="11" t="s">
        <v>18</v>
      </c>
      <c r="D9" s="11">
        <v>160101</v>
      </c>
      <c r="E9" s="11">
        <v>14</v>
      </c>
      <c r="F9" s="11" t="s">
        <v>55</v>
      </c>
      <c r="G9" s="11" t="s">
        <v>49</v>
      </c>
      <c r="H9" s="11">
        <v>13.75</v>
      </c>
      <c r="I9" s="11">
        <v>86</v>
      </c>
      <c r="J9" s="11" t="s">
        <v>51</v>
      </c>
      <c r="K9" s="11" t="s">
        <v>52</v>
      </c>
      <c r="L9" s="11">
        <v>45.43</v>
      </c>
      <c r="M9" s="11">
        <v>73.2</v>
      </c>
      <c r="N9" s="11">
        <f t="shared" si="0"/>
        <v>21.96</v>
      </c>
      <c r="O9" s="15">
        <f t="shared" si="1"/>
        <v>67.39</v>
      </c>
      <c r="P9" s="11">
        <f t="shared" si="2"/>
      </c>
    </row>
    <row r="10" spans="1:16" s="3" customFormat="1" ht="15.75" customHeight="1">
      <c r="A10" s="11">
        <f t="shared" si="3"/>
        <v>8</v>
      </c>
      <c r="B10" s="11" t="s">
        <v>56</v>
      </c>
      <c r="C10" s="11" t="s">
        <v>18</v>
      </c>
      <c r="D10" s="11">
        <v>160101</v>
      </c>
      <c r="E10" s="11">
        <v>14</v>
      </c>
      <c r="F10" s="11" t="s">
        <v>57</v>
      </c>
      <c r="G10" s="11" t="s">
        <v>27</v>
      </c>
      <c r="H10" s="11">
        <v>16.75</v>
      </c>
      <c r="I10" s="11">
        <v>66</v>
      </c>
      <c r="J10" s="11" t="s">
        <v>58</v>
      </c>
      <c r="K10" s="11" t="s">
        <v>59</v>
      </c>
      <c r="L10" s="11">
        <v>44.83</v>
      </c>
      <c r="M10" s="11">
        <v>74</v>
      </c>
      <c r="N10" s="11">
        <f t="shared" si="0"/>
        <v>22.2</v>
      </c>
      <c r="O10" s="15">
        <f t="shared" si="1"/>
        <v>67.03</v>
      </c>
      <c r="P10" s="11">
        <f t="shared" si="2"/>
      </c>
    </row>
    <row r="11" spans="1:16" s="3" customFormat="1" ht="15.75" customHeight="1">
      <c r="A11" s="11">
        <f t="shared" si="3"/>
        <v>9</v>
      </c>
      <c r="B11" s="11" t="s">
        <v>60</v>
      </c>
      <c r="C11" s="11" t="s">
        <v>18</v>
      </c>
      <c r="D11" s="11">
        <v>160101</v>
      </c>
      <c r="E11" s="11">
        <v>14</v>
      </c>
      <c r="F11" s="11" t="s">
        <v>61</v>
      </c>
      <c r="G11" s="11" t="s">
        <v>62</v>
      </c>
      <c r="H11" s="11" t="s">
        <v>63</v>
      </c>
      <c r="I11" s="11">
        <v>90</v>
      </c>
      <c r="J11" s="11" t="s">
        <v>29</v>
      </c>
      <c r="K11" s="11" t="s">
        <v>30</v>
      </c>
      <c r="L11" s="11" t="s">
        <v>64</v>
      </c>
      <c r="M11" s="11">
        <v>68</v>
      </c>
      <c r="N11" s="11">
        <f t="shared" si="0"/>
        <v>20.4</v>
      </c>
      <c r="O11" s="15">
        <f t="shared" si="1"/>
        <v>66.8</v>
      </c>
      <c r="P11" s="11">
        <f t="shared" si="2"/>
      </c>
    </row>
    <row r="12" spans="1:16" s="3" customFormat="1" ht="15.75" customHeight="1">
      <c r="A12" s="11">
        <f t="shared" si="3"/>
        <v>10</v>
      </c>
      <c r="B12" s="11" t="s">
        <v>65</v>
      </c>
      <c r="C12" s="11" t="s">
        <v>18</v>
      </c>
      <c r="D12" s="11">
        <v>160101</v>
      </c>
      <c r="E12" s="11">
        <v>14</v>
      </c>
      <c r="F12" s="11" t="s">
        <v>66</v>
      </c>
      <c r="G12" s="11" t="s">
        <v>49</v>
      </c>
      <c r="H12" s="11" t="s">
        <v>50</v>
      </c>
      <c r="I12" s="11">
        <v>64</v>
      </c>
      <c r="J12" s="11" t="s">
        <v>67</v>
      </c>
      <c r="K12" s="11" t="s">
        <v>68</v>
      </c>
      <c r="L12" s="11" t="s">
        <v>69</v>
      </c>
      <c r="M12" s="11">
        <v>83.8</v>
      </c>
      <c r="N12" s="11">
        <f t="shared" si="0"/>
        <v>25.139999999999997</v>
      </c>
      <c r="O12" s="15">
        <f t="shared" si="1"/>
        <v>66.61</v>
      </c>
      <c r="P12" s="11">
        <f t="shared" si="2"/>
      </c>
    </row>
    <row r="13" spans="1:16" s="3" customFormat="1" ht="15.75" customHeight="1">
      <c r="A13" s="11">
        <f t="shared" si="3"/>
        <v>11</v>
      </c>
      <c r="B13" s="11" t="s">
        <v>70</v>
      </c>
      <c r="C13" s="11" t="s">
        <v>18</v>
      </c>
      <c r="D13" s="11">
        <v>160101</v>
      </c>
      <c r="E13" s="11">
        <v>14</v>
      </c>
      <c r="F13" s="11" t="s">
        <v>71</v>
      </c>
      <c r="G13" s="11" t="s">
        <v>72</v>
      </c>
      <c r="H13" s="11" t="s">
        <v>73</v>
      </c>
      <c r="I13" s="11">
        <v>77</v>
      </c>
      <c r="J13" s="11" t="s">
        <v>74</v>
      </c>
      <c r="K13" s="11" t="s">
        <v>75</v>
      </c>
      <c r="L13" s="11" t="s">
        <v>76</v>
      </c>
      <c r="M13" s="11">
        <v>77</v>
      </c>
      <c r="N13" s="11">
        <f t="shared" si="0"/>
        <v>23.099999999999998</v>
      </c>
      <c r="O13" s="15">
        <f t="shared" si="1"/>
        <v>66.41</v>
      </c>
      <c r="P13" s="11">
        <f t="shared" si="2"/>
      </c>
    </row>
    <row r="14" spans="1:16" s="3" customFormat="1" ht="15.75" customHeight="1">
      <c r="A14" s="11">
        <f t="shared" si="3"/>
        <v>12</v>
      </c>
      <c r="B14" s="11" t="s">
        <v>77</v>
      </c>
      <c r="C14" s="11" t="s">
        <v>18</v>
      </c>
      <c r="D14" s="11">
        <v>160101</v>
      </c>
      <c r="E14" s="11">
        <v>14</v>
      </c>
      <c r="F14" s="11" t="s">
        <v>78</v>
      </c>
      <c r="G14" s="11" t="s">
        <v>79</v>
      </c>
      <c r="H14" s="11" t="s">
        <v>80</v>
      </c>
      <c r="I14" s="11">
        <v>94</v>
      </c>
      <c r="J14" s="11" t="s">
        <v>81</v>
      </c>
      <c r="K14" s="11" t="s">
        <v>82</v>
      </c>
      <c r="L14" s="11" t="s">
        <v>83</v>
      </c>
      <c r="M14" s="11">
        <v>70</v>
      </c>
      <c r="N14" s="11">
        <f t="shared" si="0"/>
        <v>21</v>
      </c>
      <c r="O14" s="15">
        <f t="shared" si="1"/>
        <v>66.37</v>
      </c>
      <c r="P14" s="11">
        <f t="shared" si="2"/>
      </c>
    </row>
    <row r="15" spans="1:16" s="3" customFormat="1" ht="15.75" customHeight="1">
      <c r="A15" s="11">
        <f t="shared" si="3"/>
        <v>13</v>
      </c>
      <c r="B15" s="11" t="s">
        <v>84</v>
      </c>
      <c r="C15" s="11" t="s">
        <v>18</v>
      </c>
      <c r="D15" s="11">
        <v>160101</v>
      </c>
      <c r="E15" s="11">
        <v>14</v>
      </c>
      <c r="F15" s="11" t="s">
        <v>85</v>
      </c>
      <c r="G15" s="11" t="s">
        <v>86</v>
      </c>
      <c r="H15" s="11">
        <v>15</v>
      </c>
      <c r="I15" s="11">
        <v>61</v>
      </c>
      <c r="J15" s="11" t="s">
        <v>87</v>
      </c>
      <c r="K15" s="11" t="s">
        <v>88</v>
      </c>
      <c r="L15" s="11">
        <v>42.18</v>
      </c>
      <c r="M15" s="11">
        <v>79.4</v>
      </c>
      <c r="N15" s="11">
        <f t="shared" si="0"/>
        <v>23.82</v>
      </c>
      <c r="O15" s="15">
        <f t="shared" si="1"/>
        <v>66</v>
      </c>
      <c r="P15" s="11">
        <f t="shared" si="2"/>
      </c>
    </row>
    <row r="16" spans="1:16" s="3" customFormat="1" ht="15.75" customHeight="1">
      <c r="A16" s="11">
        <f t="shared" si="3"/>
        <v>14</v>
      </c>
      <c r="B16" s="11" t="s">
        <v>89</v>
      </c>
      <c r="C16" s="11" t="s">
        <v>18</v>
      </c>
      <c r="D16" s="11">
        <v>160101</v>
      </c>
      <c r="E16" s="11">
        <v>14</v>
      </c>
      <c r="F16" s="11" t="s">
        <v>90</v>
      </c>
      <c r="G16" s="11" t="s">
        <v>91</v>
      </c>
      <c r="H16" s="11" t="s">
        <v>92</v>
      </c>
      <c r="I16" s="11">
        <v>91</v>
      </c>
      <c r="J16" s="11" t="s">
        <v>35</v>
      </c>
      <c r="K16" s="11" t="s">
        <v>36</v>
      </c>
      <c r="L16" s="11" t="s">
        <v>93</v>
      </c>
      <c r="M16" s="11">
        <v>68.8</v>
      </c>
      <c r="N16" s="11">
        <f t="shared" si="0"/>
        <v>20.639999999999997</v>
      </c>
      <c r="O16" s="15">
        <f t="shared" si="1"/>
        <v>65.97</v>
      </c>
      <c r="P16" s="11">
        <f t="shared" si="2"/>
      </c>
    </row>
    <row r="17" spans="1:16" s="3" customFormat="1" ht="15.75" customHeight="1">
      <c r="A17" s="11">
        <f t="shared" si="3"/>
        <v>15</v>
      </c>
      <c r="B17" s="11" t="s">
        <v>94</v>
      </c>
      <c r="C17" s="11" t="s">
        <v>18</v>
      </c>
      <c r="D17" s="11">
        <v>160101</v>
      </c>
      <c r="E17" s="11">
        <v>14</v>
      </c>
      <c r="F17" s="11" t="s">
        <v>95</v>
      </c>
      <c r="G17" s="11" t="s">
        <v>96</v>
      </c>
      <c r="H17" s="11">
        <v>11</v>
      </c>
      <c r="I17" s="11">
        <v>114</v>
      </c>
      <c r="J17" s="11" t="s">
        <v>97</v>
      </c>
      <c r="K17" s="11" t="s">
        <v>98</v>
      </c>
      <c r="L17" s="11">
        <v>47.72</v>
      </c>
      <c r="M17" s="11">
        <v>60.8</v>
      </c>
      <c r="N17" s="11">
        <f t="shared" si="0"/>
        <v>18.24</v>
      </c>
      <c r="O17" s="15">
        <f t="shared" si="1"/>
        <v>65.96</v>
      </c>
      <c r="P17" s="11">
        <f t="shared" si="2"/>
      </c>
    </row>
    <row r="18" spans="1:16" s="3" customFormat="1" ht="15.75" customHeight="1">
      <c r="A18" s="11">
        <f t="shared" si="3"/>
        <v>16</v>
      </c>
      <c r="B18" s="11" t="s">
        <v>99</v>
      </c>
      <c r="C18" s="11" t="s">
        <v>18</v>
      </c>
      <c r="D18" s="11">
        <v>160101</v>
      </c>
      <c r="E18" s="11">
        <v>14</v>
      </c>
      <c r="F18" s="11" t="s">
        <v>100</v>
      </c>
      <c r="G18" s="11" t="s">
        <v>101</v>
      </c>
      <c r="H18" s="11">
        <v>13.5</v>
      </c>
      <c r="I18" s="11">
        <v>65</v>
      </c>
      <c r="J18" s="11" t="s">
        <v>34</v>
      </c>
      <c r="K18" s="11" t="s">
        <v>102</v>
      </c>
      <c r="L18" s="11">
        <v>41.4</v>
      </c>
      <c r="M18" s="11">
        <v>81.6</v>
      </c>
      <c r="N18" s="11">
        <f t="shared" si="0"/>
        <v>24.479999999999997</v>
      </c>
      <c r="O18" s="15">
        <f t="shared" si="1"/>
        <v>65.88</v>
      </c>
      <c r="P18" s="11">
        <f t="shared" si="2"/>
      </c>
    </row>
    <row r="19" spans="1:16" s="3" customFormat="1" ht="15.75" customHeight="1">
      <c r="A19" s="11">
        <f t="shared" si="3"/>
        <v>17</v>
      </c>
      <c r="B19" s="11" t="s">
        <v>103</v>
      </c>
      <c r="C19" s="11" t="s">
        <v>18</v>
      </c>
      <c r="D19" s="11">
        <v>160101</v>
      </c>
      <c r="E19" s="11">
        <v>14</v>
      </c>
      <c r="F19" s="11" t="s">
        <v>104</v>
      </c>
      <c r="G19" s="11" t="s">
        <v>79</v>
      </c>
      <c r="H19" s="11">
        <v>12.25</v>
      </c>
      <c r="I19" s="11">
        <v>95</v>
      </c>
      <c r="J19" s="11" t="s">
        <v>105</v>
      </c>
      <c r="K19" s="11" t="s">
        <v>106</v>
      </c>
      <c r="L19" s="11">
        <v>45.55</v>
      </c>
      <c r="M19" s="11">
        <v>67.6</v>
      </c>
      <c r="N19" s="11">
        <f t="shared" si="0"/>
        <v>20.279999999999998</v>
      </c>
      <c r="O19" s="15">
        <f t="shared" si="1"/>
        <v>65.83</v>
      </c>
      <c r="P19" s="11">
        <f t="shared" si="2"/>
      </c>
    </row>
    <row r="20" spans="1:16" s="3" customFormat="1" ht="15.75" customHeight="1">
      <c r="A20" s="11">
        <f t="shared" si="3"/>
        <v>18</v>
      </c>
      <c r="B20" s="11" t="s">
        <v>107</v>
      </c>
      <c r="C20" s="11" t="s">
        <v>18</v>
      </c>
      <c r="D20" s="11">
        <v>160101</v>
      </c>
      <c r="E20" s="11">
        <v>14</v>
      </c>
      <c r="F20" s="11" t="s">
        <v>108</v>
      </c>
      <c r="G20" s="11" t="s">
        <v>20</v>
      </c>
      <c r="H20" s="11">
        <v>14.75</v>
      </c>
      <c r="I20" s="11">
        <v>79</v>
      </c>
      <c r="J20" s="11" t="s">
        <v>45</v>
      </c>
      <c r="K20" s="11" t="s">
        <v>46</v>
      </c>
      <c r="L20" s="11">
        <v>45.17</v>
      </c>
      <c r="M20" s="11">
        <v>68.8</v>
      </c>
      <c r="N20" s="11">
        <f t="shared" si="0"/>
        <v>20.639999999999997</v>
      </c>
      <c r="O20" s="15">
        <f t="shared" si="1"/>
        <v>65.81</v>
      </c>
      <c r="P20" s="11">
        <f t="shared" si="2"/>
      </c>
    </row>
    <row r="21" spans="1:16" s="3" customFormat="1" ht="15.75" customHeight="1">
      <c r="A21" s="11">
        <f t="shared" si="3"/>
        <v>19</v>
      </c>
      <c r="B21" s="11" t="s">
        <v>109</v>
      </c>
      <c r="C21" s="11" t="s">
        <v>18</v>
      </c>
      <c r="D21" s="11">
        <v>160101</v>
      </c>
      <c r="E21" s="11">
        <v>14</v>
      </c>
      <c r="F21" s="11" t="s">
        <v>110</v>
      </c>
      <c r="G21" s="11" t="s">
        <v>111</v>
      </c>
      <c r="H21" s="11">
        <v>11.75</v>
      </c>
      <c r="I21" s="11">
        <v>101</v>
      </c>
      <c r="J21" s="11" t="s">
        <v>112</v>
      </c>
      <c r="K21" s="11" t="s">
        <v>113</v>
      </c>
      <c r="L21" s="11">
        <v>46.13</v>
      </c>
      <c r="M21" s="11">
        <v>64.6</v>
      </c>
      <c r="N21" s="11">
        <f t="shared" si="0"/>
        <v>19.38</v>
      </c>
      <c r="O21" s="15">
        <f t="shared" si="1"/>
        <v>65.51</v>
      </c>
      <c r="P21" s="11">
        <f t="shared" si="2"/>
      </c>
    </row>
    <row r="22" spans="1:16" s="3" customFormat="1" ht="15.75" customHeight="1">
      <c r="A22" s="11">
        <f t="shared" si="3"/>
        <v>20</v>
      </c>
      <c r="B22" s="11" t="s">
        <v>114</v>
      </c>
      <c r="C22" s="11" t="s">
        <v>18</v>
      </c>
      <c r="D22" s="11">
        <v>160101</v>
      </c>
      <c r="E22" s="11">
        <v>14</v>
      </c>
      <c r="F22" s="11" t="s">
        <v>115</v>
      </c>
      <c r="G22" s="11" t="s">
        <v>44</v>
      </c>
      <c r="H22" s="11">
        <v>14.25</v>
      </c>
      <c r="I22" s="11">
        <v>65</v>
      </c>
      <c r="J22" s="11" t="s">
        <v>34</v>
      </c>
      <c r="K22" s="11" t="s">
        <v>102</v>
      </c>
      <c r="L22" s="11">
        <v>42.15</v>
      </c>
      <c r="M22" s="11">
        <v>77.8</v>
      </c>
      <c r="N22" s="11">
        <f t="shared" si="0"/>
        <v>23.34</v>
      </c>
      <c r="O22" s="15">
        <f t="shared" si="1"/>
        <v>65.49</v>
      </c>
      <c r="P22" s="11">
        <f t="shared" si="2"/>
      </c>
    </row>
    <row r="23" spans="1:16" s="3" customFormat="1" ht="15.75" customHeight="1">
      <c r="A23" s="11">
        <f t="shared" si="3"/>
        <v>21</v>
      </c>
      <c r="B23" s="11" t="s">
        <v>116</v>
      </c>
      <c r="C23" s="11" t="s">
        <v>18</v>
      </c>
      <c r="D23" s="11">
        <v>160101</v>
      </c>
      <c r="E23" s="11">
        <v>14</v>
      </c>
      <c r="F23" s="11" t="s">
        <v>117</v>
      </c>
      <c r="G23" s="11" t="s">
        <v>44</v>
      </c>
      <c r="H23" s="11" t="s">
        <v>118</v>
      </c>
      <c r="I23" s="11">
        <v>63</v>
      </c>
      <c r="J23" s="11" t="s">
        <v>119</v>
      </c>
      <c r="K23" s="11" t="s">
        <v>120</v>
      </c>
      <c r="L23" s="11" t="s">
        <v>121</v>
      </c>
      <c r="M23" s="11">
        <v>78.6</v>
      </c>
      <c r="N23" s="11">
        <f t="shared" si="0"/>
        <v>23.58</v>
      </c>
      <c r="O23" s="15">
        <f t="shared" si="1"/>
        <v>65.37</v>
      </c>
      <c r="P23" s="11">
        <f t="shared" si="2"/>
      </c>
    </row>
    <row r="24" spans="1:16" s="3" customFormat="1" ht="15.75" customHeight="1">
      <c r="A24" s="11">
        <f t="shared" si="3"/>
        <v>22</v>
      </c>
      <c r="B24" s="11" t="s">
        <v>122</v>
      </c>
      <c r="C24" s="11" t="s">
        <v>18</v>
      </c>
      <c r="D24" s="11">
        <v>160101</v>
      </c>
      <c r="E24" s="11">
        <v>14</v>
      </c>
      <c r="F24" s="11" t="s">
        <v>123</v>
      </c>
      <c r="G24" s="11" t="s">
        <v>124</v>
      </c>
      <c r="H24" s="11" t="s">
        <v>125</v>
      </c>
      <c r="I24" s="11">
        <v>73</v>
      </c>
      <c r="J24" s="11" t="s">
        <v>126</v>
      </c>
      <c r="K24" s="11" t="s">
        <v>127</v>
      </c>
      <c r="L24" s="11" t="s">
        <v>128</v>
      </c>
      <c r="M24" s="11">
        <v>66</v>
      </c>
      <c r="N24" s="11">
        <f t="shared" si="0"/>
        <v>19.8</v>
      </c>
      <c r="O24" s="15">
        <f t="shared" si="1"/>
        <v>64.39</v>
      </c>
      <c r="P24" s="11">
        <f t="shared" si="2"/>
      </c>
    </row>
    <row r="25" spans="1:16" s="3" customFormat="1" ht="15.75" customHeight="1">
      <c r="A25" s="11">
        <f t="shared" si="3"/>
        <v>23</v>
      </c>
      <c r="B25" s="11" t="s">
        <v>129</v>
      </c>
      <c r="C25" s="11" t="s">
        <v>18</v>
      </c>
      <c r="D25" s="11">
        <v>160101</v>
      </c>
      <c r="E25" s="11">
        <v>14</v>
      </c>
      <c r="F25" s="11" t="s">
        <v>130</v>
      </c>
      <c r="G25" s="11" t="s">
        <v>49</v>
      </c>
      <c r="H25" s="11">
        <v>13.75</v>
      </c>
      <c r="I25" s="11">
        <v>76</v>
      </c>
      <c r="J25" s="11" t="s">
        <v>131</v>
      </c>
      <c r="K25" s="11" t="s">
        <v>132</v>
      </c>
      <c r="L25" s="11">
        <v>43.63</v>
      </c>
      <c r="M25" s="11">
        <v>66.4</v>
      </c>
      <c r="N25" s="11">
        <f t="shared" si="0"/>
        <v>19.92</v>
      </c>
      <c r="O25" s="15">
        <f t="shared" si="1"/>
        <v>63.55</v>
      </c>
      <c r="P25" s="11">
        <f t="shared" si="2"/>
      </c>
    </row>
    <row r="26" spans="1:16" s="3" customFormat="1" ht="15.75" customHeight="1">
      <c r="A26" s="11">
        <f t="shared" si="3"/>
        <v>24</v>
      </c>
      <c r="B26" s="11" t="s">
        <v>133</v>
      </c>
      <c r="C26" s="11" t="s">
        <v>18</v>
      </c>
      <c r="D26" s="11">
        <v>160101</v>
      </c>
      <c r="E26" s="11">
        <v>14</v>
      </c>
      <c r="F26" s="11" t="s">
        <v>134</v>
      </c>
      <c r="G26" s="11" t="s">
        <v>62</v>
      </c>
      <c r="H26" s="11" t="s">
        <v>63</v>
      </c>
      <c r="I26" s="11">
        <v>74</v>
      </c>
      <c r="J26" s="11" t="s">
        <v>135</v>
      </c>
      <c r="K26" s="11" t="s">
        <v>136</v>
      </c>
      <c r="L26" s="11" t="s">
        <v>137</v>
      </c>
      <c r="M26" s="11">
        <v>64.6</v>
      </c>
      <c r="N26" s="11">
        <f t="shared" si="0"/>
        <v>19.38</v>
      </c>
      <c r="O26" s="15">
        <f t="shared" si="1"/>
        <v>62.89999999999999</v>
      </c>
      <c r="P26" s="11">
        <f t="shared" si="2"/>
      </c>
    </row>
    <row r="27" spans="1:16" s="3" customFormat="1" ht="15.75" customHeight="1">
      <c r="A27" s="11">
        <f t="shared" si="3"/>
        <v>25</v>
      </c>
      <c r="B27" s="11" t="s">
        <v>138</v>
      </c>
      <c r="C27" s="11" t="s">
        <v>18</v>
      </c>
      <c r="D27" s="11">
        <v>160101</v>
      </c>
      <c r="E27" s="11">
        <v>14</v>
      </c>
      <c r="F27" s="11" t="s">
        <v>139</v>
      </c>
      <c r="G27" s="11" t="s">
        <v>86</v>
      </c>
      <c r="H27" s="11">
        <v>15</v>
      </c>
      <c r="I27" s="11">
        <v>64</v>
      </c>
      <c r="J27" s="11" t="s">
        <v>67</v>
      </c>
      <c r="K27" s="11" t="s">
        <v>68</v>
      </c>
      <c r="L27" s="11">
        <v>42.72</v>
      </c>
      <c r="M27" s="11">
        <v>66.6</v>
      </c>
      <c r="N27" s="11">
        <f t="shared" si="0"/>
        <v>19.979999999999997</v>
      </c>
      <c r="O27" s="15">
        <f t="shared" si="1"/>
        <v>62.699999999999996</v>
      </c>
      <c r="P27" s="11">
        <f t="shared" si="2"/>
      </c>
    </row>
    <row r="28" spans="1:16" s="3" customFormat="1" ht="15.75" customHeight="1">
      <c r="A28" s="11">
        <f t="shared" si="3"/>
        <v>26</v>
      </c>
      <c r="B28" s="11" t="s">
        <v>140</v>
      </c>
      <c r="C28" s="11" t="s">
        <v>18</v>
      </c>
      <c r="D28" s="11">
        <v>160101</v>
      </c>
      <c r="E28" s="11">
        <v>14</v>
      </c>
      <c r="F28" s="11" t="s">
        <v>141</v>
      </c>
      <c r="G28" s="11" t="s">
        <v>91</v>
      </c>
      <c r="H28" s="11" t="s">
        <v>92</v>
      </c>
      <c r="I28" s="11">
        <v>74</v>
      </c>
      <c r="J28" s="11" t="s">
        <v>135</v>
      </c>
      <c r="K28" s="11" t="s">
        <v>136</v>
      </c>
      <c r="L28" s="11" t="s">
        <v>142</v>
      </c>
      <c r="M28" s="11">
        <v>68</v>
      </c>
      <c r="N28" s="11">
        <f t="shared" si="0"/>
        <v>20.4</v>
      </c>
      <c r="O28" s="15">
        <f t="shared" si="1"/>
        <v>62.669999999999995</v>
      </c>
      <c r="P28" s="11">
        <f t="shared" si="2"/>
      </c>
    </row>
    <row r="29" spans="1:16" s="3" customFormat="1" ht="15.75" customHeight="1">
      <c r="A29" s="11">
        <f t="shared" si="3"/>
        <v>27</v>
      </c>
      <c r="B29" s="11" t="s">
        <v>143</v>
      </c>
      <c r="C29" s="11" t="s">
        <v>18</v>
      </c>
      <c r="D29" s="11">
        <v>160101</v>
      </c>
      <c r="E29" s="11">
        <v>14</v>
      </c>
      <c r="F29" s="11" t="s">
        <v>144</v>
      </c>
      <c r="G29" s="11" t="s">
        <v>145</v>
      </c>
      <c r="H29" s="11">
        <v>12.5</v>
      </c>
      <c r="I29" s="11">
        <v>77</v>
      </c>
      <c r="J29" s="11" t="s">
        <v>74</v>
      </c>
      <c r="K29" s="11" t="s">
        <v>75</v>
      </c>
      <c r="L29" s="11">
        <v>42.56</v>
      </c>
      <c r="M29" s="11">
        <v>66.8</v>
      </c>
      <c r="N29" s="11">
        <f t="shared" si="0"/>
        <v>20.04</v>
      </c>
      <c r="O29" s="15">
        <f t="shared" si="1"/>
        <v>62.6</v>
      </c>
      <c r="P29" s="11">
        <f t="shared" si="2"/>
      </c>
    </row>
    <row r="30" spans="1:16" s="3" customFormat="1" ht="15.75" customHeight="1">
      <c r="A30" s="11">
        <f t="shared" si="3"/>
        <v>28</v>
      </c>
      <c r="B30" s="11" t="s">
        <v>146</v>
      </c>
      <c r="C30" s="11" t="s">
        <v>18</v>
      </c>
      <c r="D30" s="11">
        <v>160101</v>
      </c>
      <c r="E30" s="11">
        <v>14</v>
      </c>
      <c r="F30" s="11" t="s">
        <v>147</v>
      </c>
      <c r="G30" s="11" t="s">
        <v>72</v>
      </c>
      <c r="H30" s="11" t="s">
        <v>73</v>
      </c>
      <c r="I30" s="11">
        <v>77</v>
      </c>
      <c r="J30" s="11" t="s">
        <v>74</v>
      </c>
      <c r="K30" s="11" t="s">
        <v>75</v>
      </c>
      <c r="L30" s="11" t="s">
        <v>76</v>
      </c>
      <c r="M30" s="11">
        <v>63.2</v>
      </c>
      <c r="N30" s="11">
        <f t="shared" si="0"/>
        <v>18.96</v>
      </c>
      <c r="O30" s="15">
        <f t="shared" si="1"/>
        <v>62.27</v>
      </c>
      <c r="P30" s="11">
        <f t="shared" si="2"/>
      </c>
    </row>
    <row r="31" spans="1:16" s="3" customFormat="1" ht="15.75" customHeight="1">
      <c r="A31" s="11">
        <f t="shared" si="3"/>
        <v>29</v>
      </c>
      <c r="B31" s="11" t="s">
        <v>148</v>
      </c>
      <c r="C31" s="11" t="s">
        <v>18</v>
      </c>
      <c r="D31" s="11">
        <v>160101</v>
      </c>
      <c r="E31" s="11">
        <v>14</v>
      </c>
      <c r="F31" s="11" t="s">
        <v>149</v>
      </c>
      <c r="G31" s="11" t="s">
        <v>86</v>
      </c>
      <c r="H31" s="11">
        <v>15</v>
      </c>
      <c r="I31" s="11">
        <v>62</v>
      </c>
      <c r="J31" s="11" t="s">
        <v>150</v>
      </c>
      <c r="K31" s="11" t="s">
        <v>151</v>
      </c>
      <c r="L31" s="11">
        <v>42.36</v>
      </c>
      <c r="M31" s="11">
        <v>64.4</v>
      </c>
      <c r="N31" s="11">
        <f t="shared" si="0"/>
        <v>19.32</v>
      </c>
      <c r="O31" s="15">
        <f t="shared" si="1"/>
        <v>61.68</v>
      </c>
      <c r="P31" s="11">
        <f t="shared" si="2"/>
      </c>
    </row>
    <row r="32" spans="1:16" s="3" customFormat="1" ht="15.75" customHeight="1">
      <c r="A32" s="11">
        <f t="shared" si="3"/>
        <v>30</v>
      </c>
      <c r="B32" s="11" t="s">
        <v>152</v>
      </c>
      <c r="C32" s="11" t="s">
        <v>18</v>
      </c>
      <c r="D32" s="11">
        <v>160101</v>
      </c>
      <c r="E32" s="11">
        <v>14</v>
      </c>
      <c r="F32" s="11" t="s">
        <v>153</v>
      </c>
      <c r="G32" s="11" t="s">
        <v>91</v>
      </c>
      <c r="H32" s="11" t="s">
        <v>92</v>
      </c>
      <c r="I32" s="11">
        <v>65</v>
      </c>
      <c r="J32" s="11" t="s">
        <v>34</v>
      </c>
      <c r="K32" s="11" t="s">
        <v>102</v>
      </c>
      <c r="L32" s="11" t="s">
        <v>154</v>
      </c>
      <c r="M32" s="11">
        <v>68.2</v>
      </c>
      <c r="N32" s="11">
        <f t="shared" si="0"/>
        <v>20.46</v>
      </c>
      <c r="O32" s="15">
        <f t="shared" si="1"/>
        <v>61.11</v>
      </c>
      <c r="P32" s="11">
        <f t="shared" si="2"/>
      </c>
    </row>
    <row r="33" spans="1:16" s="3" customFormat="1" ht="15.75" customHeight="1">
      <c r="A33" s="11">
        <f t="shared" si="3"/>
        <v>31</v>
      </c>
      <c r="B33" s="11" t="s">
        <v>155</v>
      </c>
      <c r="C33" s="11" t="s">
        <v>18</v>
      </c>
      <c r="D33" s="11">
        <v>160101</v>
      </c>
      <c r="E33" s="11">
        <v>14</v>
      </c>
      <c r="F33" s="11" t="s">
        <v>156</v>
      </c>
      <c r="G33" s="11" t="s">
        <v>157</v>
      </c>
      <c r="H33" s="11" t="s">
        <v>158</v>
      </c>
      <c r="I33" s="11">
        <v>71</v>
      </c>
      <c r="J33" s="11" t="s">
        <v>159</v>
      </c>
      <c r="K33" s="11" t="s">
        <v>160</v>
      </c>
      <c r="L33" s="11" t="s">
        <v>161</v>
      </c>
      <c r="M33" s="11">
        <v>67.6</v>
      </c>
      <c r="N33" s="11">
        <f t="shared" si="0"/>
        <v>20.279999999999998</v>
      </c>
      <c r="O33" s="15">
        <f t="shared" si="1"/>
        <v>60.760000000000005</v>
      </c>
      <c r="P33" s="11">
        <f t="shared" si="2"/>
      </c>
    </row>
    <row r="34" spans="1:16" s="3" customFormat="1" ht="15.75" customHeight="1">
      <c r="A34" s="11">
        <f t="shared" si="3"/>
        <v>32</v>
      </c>
      <c r="B34" s="11" t="s">
        <v>162</v>
      </c>
      <c r="C34" s="11" t="s">
        <v>18</v>
      </c>
      <c r="D34" s="11">
        <v>160101</v>
      </c>
      <c r="E34" s="11">
        <v>14</v>
      </c>
      <c r="F34" s="11" t="s">
        <v>163</v>
      </c>
      <c r="G34" s="11" t="s">
        <v>72</v>
      </c>
      <c r="H34" s="11">
        <v>13.25</v>
      </c>
      <c r="I34" s="11">
        <v>63</v>
      </c>
      <c r="J34" s="11" t="s">
        <v>119</v>
      </c>
      <c r="K34" s="11" t="s">
        <v>120</v>
      </c>
      <c r="L34" s="11">
        <v>40.79</v>
      </c>
      <c r="M34" s="11">
        <v>65</v>
      </c>
      <c r="N34" s="11">
        <f t="shared" si="0"/>
        <v>19.5</v>
      </c>
      <c r="O34" s="15">
        <f t="shared" si="1"/>
        <v>60.29</v>
      </c>
      <c r="P34" s="11">
        <f t="shared" si="2"/>
      </c>
    </row>
    <row r="35" spans="1:16" s="3" customFormat="1" ht="15.75" customHeight="1">
      <c r="A35" s="11">
        <f t="shared" si="3"/>
        <v>33</v>
      </c>
      <c r="B35" s="12" t="s">
        <v>164</v>
      </c>
      <c r="C35" s="11" t="s">
        <v>18</v>
      </c>
      <c r="D35" s="11">
        <v>160101</v>
      </c>
      <c r="E35" s="11">
        <v>14</v>
      </c>
      <c r="F35" s="11" t="s">
        <v>165</v>
      </c>
      <c r="G35" s="13" t="s">
        <v>111</v>
      </c>
      <c r="H35" s="11" t="s">
        <v>166</v>
      </c>
      <c r="I35" s="12">
        <v>69</v>
      </c>
      <c r="J35" s="12" t="s">
        <v>167</v>
      </c>
      <c r="K35" s="13" t="s">
        <v>168</v>
      </c>
      <c r="L35" s="11" t="s">
        <v>169</v>
      </c>
      <c r="M35" s="11">
        <v>59.4</v>
      </c>
      <c r="N35" s="11">
        <f t="shared" si="0"/>
        <v>17.82</v>
      </c>
      <c r="O35" s="15">
        <f t="shared" si="1"/>
        <v>58.190000000000005</v>
      </c>
      <c r="P35" s="11">
        <f t="shared" si="2"/>
      </c>
    </row>
    <row r="36" spans="1:16" ht="15.75" customHeight="1">
      <c r="A36" s="11">
        <f t="shared" si="3"/>
        <v>34</v>
      </c>
      <c r="B36" s="11" t="s">
        <v>170</v>
      </c>
      <c r="C36" s="11" t="s">
        <v>18</v>
      </c>
      <c r="D36" s="11">
        <v>160101</v>
      </c>
      <c r="E36" s="11">
        <v>14</v>
      </c>
      <c r="F36" s="11" t="s">
        <v>171</v>
      </c>
      <c r="G36" s="11" t="s">
        <v>79</v>
      </c>
      <c r="H36" s="11">
        <v>12.25</v>
      </c>
      <c r="I36" s="11">
        <v>73</v>
      </c>
      <c r="J36" s="11" t="s">
        <v>126</v>
      </c>
      <c r="K36" s="11" t="s">
        <v>127</v>
      </c>
      <c r="L36" s="11">
        <v>41.59</v>
      </c>
      <c r="M36" s="11">
        <v>34.4</v>
      </c>
      <c r="N36" s="11">
        <f t="shared" si="0"/>
        <v>10.319999999999999</v>
      </c>
      <c r="O36" s="15">
        <f t="shared" si="1"/>
        <v>51.910000000000004</v>
      </c>
      <c r="P36" s="11">
        <f t="shared" si="2"/>
      </c>
    </row>
    <row r="37" spans="1:16" ht="15.75" customHeight="1">
      <c r="A37" s="11">
        <f t="shared" si="3"/>
        <v>35</v>
      </c>
      <c r="B37" s="11" t="s">
        <v>172</v>
      </c>
      <c r="C37" s="11" t="s">
        <v>18</v>
      </c>
      <c r="D37" s="11">
        <v>160101</v>
      </c>
      <c r="E37" s="11">
        <v>14</v>
      </c>
      <c r="F37" s="11" t="s">
        <v>173</v>
      </c>
      <c r="G37" s="11" t="s">
        <v>174</v>
      </c>
      <c r="H37" s="11" t="s">
        <v>175</v>
      </c>
      <c r="I37" s="11">
        <v>89</v>
      </c>
      <c r="J37" s="11" t="s">
        <v>176</v>
      </c>
      <c r="K37" s="11" t="s">
        <v>177</v>
      </c>
      <c r="L37" s="11" t="s">
        <v>178</v>
      </c>
      <c r="M37" s="11">
        <v>19.6</v>
      </c>
      <c r="N37" s="11">
        <f t="shared" si="0"/>
        <v>5.88</v>
      </c>
      <c r="O37" s="15">
        <f t="shared" si="1"/>
        <v>51.1</v>
      </c>
      <c r="P37" s="11">
        <f t="shared" si="2"/>
      </c>
    </row>
    <row r="38" spans="1:16" s="3" customFormat="1" ht="15.75" customHeight="1">
      <c r="A38" s="11">
        <f t="shared" si="3"/>
        <v>36</v>
      </c>
      <c r="B38" s="11" t="s">
        <v>179</v>
      </c>
      <c r="C38" s="11" t="s">
        <v>18</v>
      </c>
      <c r="D38" s="11">
        <v>160101</v>
      </c>
      <c r="E38" s="11">
        <v>14</v>
      </c>
      <c r="F38" s="11" t="s">
        <v>180</v>
      </c>
      <c r="G38" s="11" t="s">
        <v>181</v>
      </c>
      <c r="H38" s="11">
        <v>11.25</v>
      </c>
      <c r="I38" s="11">
        <v>97</v>
      </c>
      <c r="J38" s="11" t="s">
        <v>182</v>
      </c>
      <c r="K38" s="11" t="s">
        <v>183</v>
      </c>
      <c r="L38" s="11">
        <v>44.91</v>
      </c>
      <c r="M38" s="11">
        <v>0</v>
      </c>
      <c r="N38" s="11">
        <f t="shared" si="0"/>
        <v>0</v>
      </c>
      <c r="O38" s="15">
        <f t="shared" si="1"/>
        <v>44.91</v>
      </c>
      <c r="P38" s="11">
        <f t="shared" si="2"/>
      </c>
    </row>
    <row r="39" spans="1:16" s="3" customFormat="1" ht="15.75" customHeight="1">
      <c r="A39" s="11"/>
      <c r="B39" s="11" t="s">
        <v>184</v>
      </c>
      <c r="C39" s="11" t="s">
        <v>18</v>
      </c>
      <c r="D39" s="11">
        <v>160101</v>
      </c>
      <c r="E39" s="11">
        <v>14</v>
      </c>
      <c r="F39" s="11" t="s">
        <v>185</v>
      </c>
      <c r="G39" s="11" t="s">
        <v>186</v>
      </c>
      <c r="H39" s="11" t="s">
        <v>187</v>
      </c>
      <c r="I39" s="11">
        <v>103</v>
      </c>
      <c r="J39" s="11" t="s">
        <v>188</v>
      </c>
      <c r="K39" s="11" t="s">
        <v>189</v>
      </c>
      <c r="L39" s="11" t="s">
        <v>190</v>
      </c>
      <c r="M39" s="11"/>
      <c r="N39" s="11">
        <f t="shared" si="0"/>
      </c>
      <c r="O39" s="15">
        <f t="shared" si="1"/>
      </c>
      <c r="P39" s="11" t="str">
        <f t="shared" si="2"/>
        <v>面试缺考</v>
      </c>
    </row>
    <row r="40" spans="1:16" s="3" customFormat="1" ht="15.75" customHeight="1">
      <c r="A40" s="11"/>
      <c r="B40" s="11" t="s">
        <v>191</v>
      </c>
      <c r="C40" s="11" t="s">
        <v>18</v>
      </c>
      <c r="D40" s="11">
        <v>160101</v>
      </c>
      <c r="E40" s="11">
        <v>14</v>
      </c>
      <c r="F40" s="11" t="s">
        <v>192</v>
      </c>
      <c r="G40" s="11" t="s">
        <v>124</v>
      </c>
      <c r="H40" s="11" t="s">
        <v>125</v>
      </c>
      <c r="I40" s="11">
        <v>67</v>
      </c>
      <c r="J40" s="11" t="s">
        <v>193</v>
      </c>
      <c r="K40" s="11" t="s">
        <v>194</v>
      </c>
      <c r="L40" s="11" t="s">
        <v>195</v>
      </c>
      <c r="M40" s="11"/>
      <c r="N40" s="11">
        <f t="shared" si="0"/>
      </c>
      <c r="O40" s="15">
        <f t="shared" si="1"/>
      </c>
      <c r="P40" s="11" t="str">
        <f t="shared" si="2"/>
        <v>面试缺考</v>
      </c>
    </row>
    <row r="41" spans="1:16" s="3" customFormat="1" ht="15.75" customHeight="1">
      <c r="A41" s="11"/>
      <c r="B41" s="11" t="s">
        <v>196</v>
      </c>
      <c r="C41" s="11" t="s">
        <v>18</v>
      </c>
      <c r="D41" s="11">
        <v>160101</v>
      </c>
      <c r="E41" s="11">
        <v>14</v>
      </c>
      <c r="F41" s="11" t="s">
        <v>197</v>
      </c>
      <c r="G41" s="11" t="s">
        <v>198</v>
      </c>
      <c r="H41" s="11">
        <v>10</v>
      </c>
      <c r="I41" s="11">
        <v>95</v>
      </c>
      <c r="J41" s="11" t="s">
        <v>105</v>
      </c>
      <c r="K41" s="11" t="s">
        <v>106</v>
      </c>
      <c r="L41" s="11">
        <v>43.3</v>
      </c>
      <c r="M41" s="11"/>
      <c r="N41" s="11">
        <f t="shared" si="0"/>
      </c>
      <c r="O41" s="15">
        <f t="shared" si="1"/>
      </c>
      <c r="P41" s="11" t="str">
        <f t="shared" si="2"/>
        <v>面试缺考</v>
      </c>
    </row>
    <row r="42" spans="1:16" s="3" customFormat="1" ht="15.75" customHeight="1">
      <c r="A42" s="11"/>
      <c r="B42" s="11" t="s">
        <v>199</v>
      </c>
      <c r="C42" s="11" t="s">
        <v>18</v>
      </c>
      <c r="D42" s="11">
        <v>160101</v>
      </c>
      <c r="E42" s="11">
        <v>14</v>
      </c>
      <c r="F42" s="11" t="s">
        <v>200</v>
      </c>
      <c r="G42" s="11" t="s">
        <v>20</v>
      </c>
      <c r="H42" s="11" t="s">
        <v>21</v>
      </c>
      <c r="I42" s="11">
        <v>67</v>
      </c>
      <c r="J42" s="11" t="s">
        <v>193</v>
      </c>
      <c r="K42" s="11" t="s">
        <v>194</v>
      </c>
      <c r="L42" s="11" t="s">
        <v>201</v>
      </c>
      <c r="M42" s="11"/>
      <c r="N42" s="11">
        <f t="shared" si="0"/>
      </c>
      <c r="O42" s="15">
        <f t="shared" si="1"/>
      </c>
      <c r="P42" s="11" t="str">
        <f t="shared" si="2"/>
        <v>面试缺考</v>
      </c>
    </row>
    <row r="43" spans="1:16" s="3" customFormat="1" ht="15.75" customHeight="1">
      <c r="A43" s="11"/>
      <c r="B43" s="11" t="s">
        <v>202</v>
      </c>
      <c r="C43" s="11" t="s">
        <v>18</v>
      </c>
      <c r="D43" s="11">
        <v>160101</v>
      </c>
      <c r="E43" s="11">
        <v>14</v>
      </c>
      <c r="F43" s="11" t="s">
        <v>203</v>
      </c>
      <c r="G43" s="11" t="s">
        <v>111</v>
      </c>
      <c r="H43" s="11" t="s">
        <v>166</v>
      </c>
      <c r="I43" s="11">
        <v>74</v>
      </c>
      <c r="J43" s="11" t="s">
        <v>135</v>
      </c>
      <c r="K43" s="11" t="s">
        <v>136</v>
      </c>
      <c r="L43" s="11" t="s">
        <v>204</v>
      </c>
      <c r="M43" s="11"/>
      <c r="N43" s="11">
        <f t="shared" si="0"/>
      </c>
      <c r="O43" s="15">
        <f t="shared" si="1"/>
      </c>
      <c r="P43" s="11" t="str">
        <f t="shared" si="2"/>
        <v>面试缺考</v>
      </c>
    </row>
    <row r="44" spans="1:16" s="3" customFormat="1" ht="15.75" customHeight="1">
      <c r="A44" s="11"/>
      <c r="B44" s="12" t="s">
        <v>205</v>
      </c>
      <c r="C44" s="11" t="s">
        <v>18</v>
      </c>
      <c r="D44" s="11">
        <v>160101</v>
      </c>
      <c r="E44" s="11">
        <v>14</v>
      </c>
      <c r="F44" s="11" t="s">
        <v>206</v>
      </c>
      <c r="G44" s="13" t="s">
        <v>96</v>
      </c>
      <c r="H44" s="11" t="s">
        <v>207</v>
      </c>
      <c r="I44" s="12">
        <v>73</v>
      </c>
      <c r="J44" s="12" t="s">
        <v>126</v>
      </c>
      <c r="K44" s="13" t="s">
        <v>127</v>
      </c>
      <c r="L44" s="11" t="s">
        <v>208</v>
      </c>
      <c r="M44" s="11"/>
      <c r="N44" s="11">
        <f t="shared" si="0"/>
      </c>
      <c r="O44" s="15">
        <f t="shared" si="1"/>
      </c>
      <c r="P44" s="11" t="str">
        <f t="shared" si="2"/>
        <v>面试缺考</v>
      </c>
    </row>
    <row r="45" spans="1:16" s="3" customFormat="1" ht="15.75" customHeight="1">
      <c r="A45" s="11">
        <v>1</v>
      </c>
      <c r="B45" s="11" t="s">
        <v>209</v>
      </c>
      <c r="C45" s="11" t="s">
        <v>210</v>
      </c>
      <c r="D45" s="11">
        <v>160102</v>
      </c>
      <c r="E45" s="11">
        <v>2</v>
      </c>
      <c r="F45" s="11" t="s">
        <v>211</v>
      </c>
      <c r="G45" s="11" t="s">
        <v>62</v>
      </c>
      <c r="H45" s="11">
        <v>14</v>
      </c>
      <c r="I45" s="11">
        <v>116</v>
      </c>
      <c r="J45" s="11" t="s">
        <v>212</v>
      </c>
      <c r="K45" s="11" t="s">
        <v>213</v>
      </c>
      <c r="L45" s="11">
        <v>51.08</v>
      </c>
      <c r="M45" s="11">
        <v>74.4</v>
      </c>
      <c r="N45" s="11">
        <f t="shared" si="0"/>
        <v>22.32</v>
      </c>
      <c r="O45" s="15">
        <f t="shared" si="1"/>
        <v>73.4</v>
      </c>
      <c r="P45" s="11">
        <f t="shared" si="2"/>
      </c>
    </row>
    <row r="46" spans="1:16" s="3" customFormat="1" ht="15.75" customHeight="1">
      <c r="A46" s="11">
        <v>2</v>
      </c>
      <c r="B46" s="11" t="s">
        <v>214</v>
      </c>
      <c r="C46" s="11" t="s">
        <v>210</v>
      </c>
      <c r="D46" s="11">
        <v>160102</v>
      </c>
      <c r="E46" s="11">
        <v>2</v>
      </c>
      <c r="F46" s="11" t="s">
        <v>215</v>
      </c>
      <c r="G46" s="11" t="s">
        <v>216</v>
      </c>
      <c r="H46" s="11" t="s">
        <v>217</v>
      </c>
      <c r="I46" s="11">
        <v>91</v>
      </c>
      <c r="J46" s="11" t="s">
        <v>35</v>
      </c>
      <c r="K46" s="11" t="s">
        <v>36</v>
      </c>
      <c r="L46" s="11" t="s">
        <v>218</v>
      </c>
      <c r="M46" s="11">
        <v>73</v>
      </c>
      <c r="N46" s="11">
        <f t="shared" si="0"/>
        <v>21.9</v>
      </c>
      <c r="O46" s="15">
        <f t="shared" si="1"/>
        <v>71.97999999999999</v>
      </c>
      <c r="P46" s="11">
        <f t="shared" si="2"/>
      </c>
    </row>
    <row r="47" spans="1:16" s="3" customFormat="1" ht="15.75" customHeight="1">
      <c r="A47" s="11">
        <v>3</v>
      </c>
      <c r="B47" s="11" t="s">
        <v>219</v>
      </c>
      <c r="C47" s="11" t="s">
        <v>210</v>
      </c>
      <c r="D47" s="11">
        <v>160102</v>
      </c>
      <c r="E47" s="11">
        <v>2</v>
      </c>
      <c r="F47" s="11" t="s">
        <v>220</v>
      </c>
      <c r="G47" s="11" t="s">
        <v>181</v>
      </c>
      <c r="H47" s="11" t="s">
        <v>221</v>
      </c>
      <c r="I47" s="11">
        <v>80</v>
      </c>
      <c r="J47" s="11" t="s">
        <v>222</v>
      </c>
      <c r="K47" s="11" t="s">
        <v>223</v>
      </c>
      <c r="L47" s="11" t="s">
        <v>224</v>
      </c>
      <c r="M47" s="11">
        <v>1</v>
      </c>
      <c r="N47" s="11">
        <f t="shared" si="0"/>
        <v>0.3</v>
      </c>
      <c r="O47" s="15">
        <f t="shared" si="1"/>
        <v>42.15</v>
      </c>
      <c r="P47" s="11">
        <f t="shared" si="2"/>
      </c>
    </row>
    <row r="48" spans="1:16" s="3" customFormat="1" ht="15.75" customHeight="1">
      <c r="A48" s="11"/>
      <c r="B48" s="11" t="s">
        <v>225</v>
      </c>
      <c r="C48" s="11" t="s">
        <v>210</v>
      </c>
      <c r="D48" s="11">
        <v>160102</v>
      </c>
      <c r="E48" s="11">
        <v>2</v>
      </c>
      <c r="F48" s="11" t="s">
        <v>226</v>
      </c>
      <c r="G48" s="11" t="s">
        <v>174</v>
      </c>
      <c r="H48" s="11">
        <v>13</v>
      </c>
      <c r="I48" s="11" t="s">
        <v>227</v>
      </c>
      <c r="J48" s="11" t="s">
        <v>74</v>
      </c>
      <c r="K48" s="11" t="s">
        <v>75</v>
      </c>
      <c r="L48" s="11">
        <v>43.06</v>
      </c>
      <c r="M48" s="11"/>
      <c r="N48" s="11">
        <f t="shared" si="0"/>
      </c>
      <c r="O48" s="15">
        <f t="shared" si="1"/>
      </c>
      <c r="P48" s="11" t="str">
        <f t="shared" si="2"/>
        <v>面试缺考</v>
      </c>
    </row>
    <row r="49" spans="1:16" ht="14.25">
      <c r="A49" s="4"/>
      <c r="M49" s="4"/>
      <c r="N49" s="4"/>
      <c r="O49" s="16"/>
      <c r="P49" s="4"/>
    </row>
  </sheetData>
  <sheetProtection/>
  <mergeCells count="1">
    <mergeCell ref="A1:P1"/>
  </mergeCells>
  <printOptions horizontalCentered="1"/>
  <pageMargins left="0.31" right="0.1968503937007874" top="0.7086614173228347" bottom="0.93" header="0.5118110236220472" footer="0.32"/>
  <pageSetup horizontalDpi="1200" verticalDpi="1200" orientation="landscape" paperSize="9"/>
  <headerFooter scaleWithDoc="0" alignWithMargins="0">
    <oddFooter>&amp;C登分人：                                        报分人：                                       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Admin</cp:lastModifiedBy>
  <cp:lastPrinted>2020-09-14T01:10:31Z</cp:lastPrinted>
  <dcterms:created xsi:type="dcterms:W3CDTF">2020-08-13T10:35:06Z</dcterms:created>
  <dcterms:modified xsi:type="dcterms:W3CDTF">2020-09-16T01:02:20Z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