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<sst xmlns="http://schemas.openxmlformats.org/spreadsheetml/2006/main" count="104" uniqueCount="76">
  <si>
    <t xml:space="preserve">潜江市2020年度招募选派“三支一扶”高校毕业生体检名单
</t>
  </si>
  <si>
    <t>序号</t>
  </si>
  <si>
    <t>姓名</t>
  </si>
  <si>
    <t>报考岗位</t>
  </si>
  <si>
    <t>岗位代码</t>
  </si>
  <si>
    <t>准考证号</t>
  </si>
  <si>
    <t>笔试</t>
  </si>
  <si>
    <t>笔试折算分
（50%）</t>
  </si>
  <si>
    <t>面试</t>
  </si>
  <si>
    <t>面试折算分
（50%）</t>
  </si>
  <si>
    <t>总成绩</t>
  </si>
  <si>
    <t>备注</t>
  </si>
  <si>
    <t>周  婷</t>
  </si>
  <si>
    <t>支农</t>
  </si>
  <si>
    <t>0850</t>
  </si>
  <si>
    <t>204211010528</t>
  </si>
  <si>
    <t>朱典蛟</t>
  </si>
  <si>
    <t>204205015014</t>
  </si>
  <si>
    <t>周  兵</t>
  </si>
  <si>
    <t>204211010527</t>
  </si>
  <si>
    <t>夏小琪</t>
  </si>
  <si>
    <t>0852</t>
  </si>
  <si>
    <t>204211010210</t>
  </si>
  <si>
    <t>陶亚堃</t>
  </si>
  <si>
    <t>0853</t>
  </si>
  <si>
    <t>204211010419</t>
  </si>
  <si>
    <t>郑吴杰</t>
  </si>
  <si>
    <t>青年事务</t>
  </si>
  <si>
    <t>0857</t>
  </si>
  <si>
    <t>204211010513</t>
  </si>
  <si>
    <t>鲁雅倩</t>
  </si>
  <si>
    <t>基层人社</t>
  </si>
  <si>
    <t>0858</t>
  </si>
  <si>
    <t>204201020801</t>
  </si>
  <si>
    <t>徐慧婕</t>
  </si>
  <si>
    <t>204211010707</t>
  </si>
  <si>
    <t>周  玉</t>
  </si>
  <si>
    <t>204205014014</t>
  </si>
  <si>
    <t>曾诗淼</t>
  </si>
  <si>
    <t>204211010101</t>
  </si>
  <si>
    <t>张芷萱</t>
  </si>
  <si>
    <t>204211010620</t>
  </si>
  <si>
    <t>王  峰</t>
  </si>
  <si>
    <t>204211010402</t>
  </si>
  <si>
    <t>方静琳</t>
  </si>
  <si>
    <t>204211010703</t>
  </si>
  <si>
    <t>叶  薇</t>
  </si>
  <si>
    <t>204211010503</t>
  </si>
  <si>
    <t>张晓玲</t>
  </si>
  <si>
    <t>基层水利</t>
  </si>
  <si>
    <t>0859</t>
  </si>
  <si>
    <t>204228050217</t>
  </si>
  <si>
    <t>徐晓璐</t>
  </si>
  <si>
    <t>204211010518</t>
  </si>
  <si>
    <t>王善俊</t>
  </si>
  <si>
    <t>204211010227</t>
  </si>
  <si>
    <t>廖  伟</t>
  </si>
  <si>
    <t>基层残联</t>
  </si>
  <si>
    <t>0860</t>
  </si>
  <si>
    <t>204211010113</t>
  </si>
  <si>
    <t>赵军艺</t>
  </si>
  <si>
    <t>基层文旅</t>
  </si>
  <si>
    <t>0861</t>
  </si>
  <si>
    <t>204211010502</t>
  </si>
  <si>
    <t>郭  灏</t>
  </si>
  <si>
    <t>供销合作</t>
  </si>
  <si>
    <t>0862</t>
  </si>
  <si>
    <t>204211010630</t>
  </si>
  <si>
    <t>丁紫微</t>
  </si>
  <si>
    <t>204201021211</t>
  </si>
  <si>
    <t>杨慧凌</t>
  </si>
  <si>
    <t>支医</t>
  </si>
  <si>
    <t>0854</t>
  </si>
  <si>
    <t>204211010524</t>
  </si>
  <si>
    <t>马涵睿</t>
  </si>
  <si>
    <t>204211010104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</si>
</sst>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.00_ "/>
    <numFmt numFmtId="177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indexed="8"/>
      <name val="黑体"/>
      <charset val="134"/>
    </font>
    <font>
      <sz val="10"/>
      <color indexed="8"/>
      <name val="黑体"/>
      <charset val="134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27" fillId="13" borderId="11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177" fontId="1" fillId="0" borderId="0" xfId="0" applyNumberFormat="1" applyFont="1" applyFill="1" applyAlignment="1">
      <alignment vertical="center"/>
    </xf>
    <xf numFmtId="177" fontId="0" fillId="0" borderId="0" xfId="0" applyNumberForma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176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P26"/>
  <sheetViews>
    <sheetView tabSelected="1" topLeftCell="A4" workbookViewId="0">
      <selection activeCell="B2" sqref="B2:L2"/>
    </sheetView>
  </sheetViews>
  <sheetFormatPr defaultColWidth="9" defaultRowHeight="13.5"/>
  <cols>
    <col min="1" max="1" width="9" style="1"/>
    <col min="2" max="2" width="10.625" style="1" customWidth="1"/>
    <col min="3" max="3" width="10.625" style="3" customWidth="1"/>
    <col min="4" max="12" width="10.625" style="1" customWidth="1"/>
    <col min="13" max="16384" width="9" style="1"/>
  </cols>
  <sheetData>
    <row r="1" s="1" customFormat="1" spans="3:11">
      <c r="C1" s="3"/>
      <c r="G1" s="4"/>
      <c r="H1" s="5"/>
      <c r="I1" s="5"/>
      <c r="J1" s="5"/>
      <c r="K1" s="25"/>
    </row>
    <row r="2" s="1" customFormat="1" ht="61" customHeight="1" spans="2:12">
      <c r="B2" s="6" t="s">
        <v>0</v>
      </c>
      <c r="C2" s="7"/>
      <c r="D2" s="6"/>
      <c r="E2" s="6"/>
      <c r="F2" s="6"/>
      <c r="G2" s="7"/>
      <c r="H2" s="6"/>
      <c r="I2" s="6"/>
      <c r="J2" s="6"/>
      <c r="K2" s="6"/>
      <c r="L2" s="6"/>
    </row>
    <row r="3" s="1" customFormat="1" ht="40.5" spans="2:12">
      <c r="B3" s="8" t="s">
        <v>1</v>
      </c>
      <c r="C3" s="9" t="s">
        <v>2</v>
      </c>
      <c r="D3" s="10" t="s">
        <v>3</v>
      </c>
      <c r="E3" s="11" t="s">
        <v>4</v>
      </c>
      <c r="F3" s="11" t="s">
        <v>5</v>
      </c>
      <c r="G3" s="12" t="s">
        <v>6</v>
      </c>
      <c r="H3" s="13" t="s">
        <v>7</v>
      </c>
      <c r="I3" s="13" t="s">
        <v>8</v>
      </c>
      <c r="J3" s="13" t="s">
        <v>9</v>
      </c>
      <c r="K3" s="13" t="s">
        <v>10</v>
      </c>
      <c r="L3" s="26" t="s">
        <v>11</v>
      </c>
    </row>
    <row r="4" s="2" customFormat="1" ht="18" customHeight="1" spans="2:16">
      <c r="B4" s="14">
        <v>1</v>
      </c>
      <c r="C4" s="15" t="s">
        <v>12</v>
      </c>
      <c r="D4" s="16" t="s">
        <v>13</v>
      </c>
      <c r="E4" s="15" t="s">
        <v>14</v>
      </c>
      <c r="F4" s="15" t="s">
        <v>15</v>
      </c>
      <c r="G4" s="17">
        <v>71.5</v>
      </c>
      <c r="H4" s="18">
        <f t="shared" ref="H4:H9" si="0">G4*50%</f>
        <v>35.75</v>
      </c>
      <c r="I4" s="17">
        <v>77.8</v>
      </c>
      <c r="J4" s="17">
        <f t="shared" ref="J4:J24" si="1">IF(I4&lt;&gt;"",I4*0.5,0)</f>
        <v>38.9</v>
      </c>
      <c r="K4" s="17">
        <f t="shared" ref="K4:K24" si="2">IF(I4&lt;&gt;"",H4+J4,0)</f>
        <v>74.65</v>
      </c>
      <c r="L4" s="27"/>
      <c r="P4" s="25"/>
    </row>
    <row r="5" s="2" customFormat="1" ht="18" customHeight="1" spans="2:16">
      <c r="B5" s="14">
        <v>2</v>
      </c>
      <c r="C5" s="15" t="s">
        <v>16</v>
      </c>
      <c r="D5" s="16" t="s">
        <v>13</v>
      </c>
      <c r="E5" s="15" t="s">
        <v>14</v>
      </c>
      <c r="F5" s="15" t="s">
        <v>17</v>
      </c>
      <c r="G5" s="17">
        <v>68</v>
      </c>
      <c r="H5" s="19">
        <f t="shared" si="0"/>
        <v>34</v>
      </c>
      <c r="I5" s="17">
        <v>80.6</v>
      </c>
      <c r="J5" s="17">
        <f t="shared" si="1"/>
        <v>40.3</v>
      </c>
      <c r="K5" s="17">
        <f t="shared" si="2"/>
        <v>74.3</v>
      </c>
      <c r="L5" s="27"/>
      <c r="P5" s="25"/>
    </row>
    <row r="6" s="2" customFormat="1" ht="18" customHeight="1" spans="2:16">
      <c r="B6" s="14">
        <v>3</v>
      </c>
      <c r="C6" s="15" t="s">
        <v>18</v>
      </c>
      <c r="D6" s="16" t="s">
        <v>13</v>
      </c>
      <c r="E6" s="15" t="s">
        <v>14</v>
      </c>
      <c r="F6" s="15" t="s">
        <v>19</v>
      </c>
      <c r="G6" s="17">
        <v>66</v>
      </c>
      <c r="H6" s="19">
        <f t="shared" si="0"/>
        <v>33</v>
      </c>
      <c r="I6" s="17">
        <v>79</v>
      </c>
      <c r="J6" s="17">
        <f t="shared" si="1"/>
        <v>39.5</v>
      </c>
      <c r="K6" s="17">
        <f t="shared" si="2"/>
        <v>72.5</v>
      </c>
      <c r="L6" s="27"/>
      <c r="P6" s="25"/>
    </row>
    <row r="7" s="2" customFormat="1" ht="18" customHeight="1" spans="2:16">
      <c r="B7" s="14">
        <v>4</v>
      </c>
      <c r="C7" s="15" t="s">
        <v>20</v>
      </c>
      <c r="D7" s="16" t="s">
        <v>13</v>
      </c>
      <c r="E7" s="16" t="s">
        <v>21</v>
      </c>
      <c r="F7" s="15" t="s">
        <v>22</v>
      </c>
      <c r="G7" s="18">
        <v>51</v>
      </c>
      <c r="H7" s="19">
        <f t="shared" si="0"/>
        <v>25.5</v>
      </c>
      <c r="I7" s="17">
        <v>79.6</v>
      </c>
      <c r="J7" s="17">
        <f t="shared" si="1"/>
        <v>39.8</v>
      </c>
      <c r="K7" s="17">
        <f t="shared" si="2"/>
        <v>65.3</v>
      </c>
      <c r="L7" s="27"/>
      <c r="P7" s="25"/>
    </row>
    <row r="8" s="2" customFormat="1" ht="18" customHeight="1" spans="2:16">
      <c r="B8" s="14">
        <v>5</v>
      </c>
      <c r="C8" s="15" t="s">
        <v>23</v>
      </c>
      <c r="D8" s="16" t="s">
        <v>13</v>
      </c>
      <c r="E8" s="16" t="s">
        <v>24</v>
      </c>
      <c r="F8" s="15" t="s">
        <v>25</v>
      </c>
      <c r="G8" s="17">
        <v>71</v>
      </c>
      <c r="H8" s="19">
        <f t="shared" si="0"/>
        <v>35.5</v>
      </c>
      <c r="I8" s="17">
        <v>78.7</v>
      </c>
      <c r="J8" s="17">
        <f t="shared" si="1"/>
        <v>39.35</v>
      </c>
      <c r="K8" s="17">
        <f t="shared" si="2"/>
        <v>74.85</v>
      </c>
      <c r="L8" s="27"/>
      <c r="P8" s="25"/>
    </row>
    <row r="9" s="2" customFormat="1" ht="18" customHeight="1" spans="2:16">
      <c r="B9" s="14">
        <v>6</v>
      </c>
      <c r="C9" s="15" t="s">
        <v>26</v>
      </c>
      <c r="D9" s="15" t="s">
        <v>27</v>
      </c>
      <c r="E9" s="15" t="s">
        <v>28</v>
      </c>
      <c r="F9" s="15" t="s">
        <v>29</v>
      </c>
      <c r="G9" s="17">
        <v>69.5</v>
      </c>
      <c r="H9" s="19">
        <f t="shared" si="0"/>
        <v>34.75</v>
      </c>
      <c r="I9" s="17">
        <v>78.8</v>
      </c>
      <c r="J9" s="17">
        <f t="shared" si="1"/>
        <v>39.4</v>
      </c>
      <c r="K9" s="17">
        <f t="shared" si="2"/>
        <v>74.15</v>
      </c>
      <c r="L9" s="28"/>
      <c r="P9" s="25"/>
    </row>
    <row r="10" s="2" customFormat="1" ht="18" customHeight="1" spans="2:16">
      <c r="B10" s="14">
        <v>7</v>
      </c>
      <c r="C10" s="15" t="s">
        <v>30</v>
      </c>
      <c r="D10" s="15" t="s">
        <v>31</v>
      </c>
      <c r="E10" s="15" t="s">
        <v>32</v>
      </c>
      <c r="F10" s="15" t="s">
        <v>33</v>
      </c>
      <c r="G10" s="17">
        <v>71.5</v>
      </c>
      <c r="H10" s="19">
        <f t="shared" ref="H10:H19" si="3">G10*50%</f>
        <v>35.75</v>
      </c>
      <c r="I10" s="17">
        <v>80</v>
      </c>
      <c r="J10" s="17">
        <f t="shared" si="1"/>
        <v>40</v>
      </c>
      <c r="K10" s="17">
        <f t="shared" si="2"/>
        <v>75.75</v>
      </c>
      <c r="L10" s="27"/>
      <c r="P10" s="25"/>
    </row>
    <row r="11" s="2" customFormat="1" ht="18" customHeight="1" spans="2:16">
      <c r="B11" s="14">
        <v>8</v>
      </c>
      <c r="C11" s="15" t="s">
        <v>34</v>
      </c>
      <c r="D11" s="15" t="s">
        <v>31</v>
      </c>
      <c r="E11" s="15" t="s">
        <v>32</v>
      </c>
      <c r="F11" s="15" t="s">
        <v>35</v>
      </c>
      <c r="G11" s="17">
        <v>68</v>
      </c>
      <c r="H11" s="19">
        <f t="shared" si="3"/>
        <v>34</v>
      </c>
      <c r="I11" s="17">
        <v>81</v>
      </c>
      <c r="J11" s="17">
        <f t="shared" si="1"/>
        <v>40.5</v>
      </c>
      <c r="K11" s="17">
        <f t="shared" si="2"/>
        <v>74.5</v>
      </c>
      <c r="L11" s="27"/>
      <c r="P11" s="25"/>
    </row>
    <row r="12" s="2" customFormat="1" ht="18" customHeight="1" spans="2:16">
      <c r="B12" s="14">
        <v>9</v>
      </c>
      <c r="C12" s="15" t="s">
        <v>36</v>
      </c>
      <c r="D12" s="15" t="s">
        <v>31</v>
      </c>
      <c r="E12" s="15" t="s">
        <v>32</v>
      </c>
      <c r="F12" s="15" t="s">
        <v>37</v>
      </c>
      <c r="G12" s="17">
        <v>69</v>
      </c>
      <c r="H12" s="19">
        <f t="shared" si="3"/>
        <v>34.5</v>
      </c>
      <c r="I12" s="17">
        <v>78.4</v>
      </c>
      <c r="J12" s="17">
        <f t="shared" si="1"/>
        <v>39.2</v>
      </c>
      <c r="K12" s="17">
        <f t="shared" si="2"/>
        <v>73.7</v>
      </c>
      <c r="L12" s="27"/>
      <c r="P12" s="25"/>
    </row>
    <row r="13" s="2" customFormat="1" ht="18" customHeight="1" spans="2:16">
      <c r="B13" s="14">
        <v>10</v>
      </c>
      <c r="C13" s="15" t="s">
        <v>38</v>
      </c>
      <c r="D13" s="15" t="s">
        <v>31</v>
      </c>
      <c r="E13" s="15" t="s">
        <v>32</v>
      </c>
      <c r="F13" s="15" t="s">
        <v>39</v>
      </c>
      <c r="G13" s="17">
        <v>70</v>
      </c>
      <c r="H13" s="19">
        <f t="shared" si="3"/>
        <v>35</v>
      </c>
      <c r="I13" s="17">
        <v>77.2</v>
      </c>
      <c r="J13" s="17">
        <f t="shared" si="1"/>
        <v>38.6</v>
      </c>
      <c r="K13" s="17">
        <f t="shared" si="2"/>
        <v>73.6</v>
      </c>
      <c r="L13" s="27"/>
      <c r="P13" s="25"/>
    </row>
    <row r="14" s="2" customFormat="1" ht="18" customHeight="1" spans="2:16">
      <c r="B14" s="14">
        <v>11</v>
      </c>
      <c r="C14" s="15" t="s">
        <v>40</v>
      </c>
      <c r="D14" s="15" t="s">
        <v>31</v>
      </c>
      <c r="E14" s="15" t="s">
        <v>32</v>
      </c>
      <c r="F14" s="15" t="s">
        <v>41</v>
      </c>
      <c r="G14" s="17">
        <v>65</v>
      </c>
      <c r="H14" s="19">
        <f t="shared" si="3"/>
        <v>32.5</v>
      </c>
      <c r="I14" s="17">
        <v>79.4</v>
      </c>
      <c r="J14" s="17">
        <f t="shared" si="1"/>
        <v>39.7</v>
      </c>
      <c r="K14" s="17">
        <f t="shared" si="2"/>
        <v>72.2</v>
      </c>
      <c r="L14" s="27"/>
      <c r="P14" s="25"/>
    </row>
    <row r="15" s="2" customFormat="1" ht="18" customHeight="1" spans="2:16">
      <c r="B15" s="14">
        <v>12</v>
      </c>
      <c r="C15" s="15" t="s">
        <v>42</v>
      </c>
      <c r="D15" s="15" t="s">
        <v>31</v>
      </c>
      <c r="E15" s="15" t="s">
        <v>32</v>
      </c>
      <c r="F15" s="15" t="s">
        <v>43</v>
      </c>
      <c r="G15" s="17">
        <v>66.5</v>
      </c>
      <c r="H15" s="19">
        <f t="shared" si="3"/>
        <v>33.25</v>
      </c>
      <c r="I15" s="17">
        <v>77.2</v>
      </c>
      <c r="J15" s="17">
        <f t="shared" si="1"/>
        <v>38.6</v>
      </c>
      <c r="K15" s="17">
        <f t="shared" si="2"/>
        <v>71.85</v>
      </c>
      <c r="L15" s="27"/>
      <c r="P15" s="25"/>
    </row>
    <row r="16" s="2" customFormat="1" ht="18" customHeight="1" spans="2:16">
      <c r="B16" s="14">
        <v>13</v>
      </c>
      <c r="C16" s="15" t="s">
        <v>44</v>
      </c>
      <c r="D16" s="15" t="s">
        <v>31</v>
      </c>
      <c r="E16" s="15" t="s">
        <v>32</v>
      </c>
      <c r="F16" s="15" t="s">
        <v>45</v>
      </c>
      <c r="G16" s="17">
        <v>66</v>
      </c>
      <c r="H16" s="19">
        <f t="shared" si="3"/>
        <v>33</v>
      </c>
      <c r="I16" s="17">
        <v>77</v>
      </c>
      <c r="J16" s="17">
        <f t="shared" si="1"/>
        <v>38.5</v>
      </c>
      <c r="K16" s="17">
        <f t="shared" si="2"/>
        <v>71.5</v>
      </c>
      <c r="L16" s="27"/>
      <c r="P16" s="25"/>
    </row>
    <row r="17" s="2" customFormat="1" ht="18" customHeight="1" spans="2:16">
      <c r="B17" s="14">
        <v>14</v>
      </c>
      <c r="C17" s="15" t="s">
        <v>46</v>
      </c>
      <c r="D17" s="15" t="s">
        <v>31</v>
      </c>
      <c r="E17" s="15" t="s">
        <v>32</v>
      </c>
      <c r="F17" s="15" t="s">
        <v>47</v>
      </c>
      <c r="G17" s="17">
        <v>62</v>
      </c>
      <c r="H17" s="19">
        <f t="shared" si="3"/>
        <v>31</v>
      </c>
      <c r="I17" s="17">
        <v>80.4</v>
      </c>
      <c r="J17" s="17">
        <f t="shared" si="1"/>
        <v>40.2</v>
      </c>
      <c r="K17" s="17">
        <f t="shared" si="2"/>
        <v>71.2</v>
      </c>
      <c r="L17" s="27"/>
      <c r="P17" s="25"/>
    </row>
    <row r="18" s="2" customFormat="1" ht="18" customHeight="1" spans="2:16">
      <c r="B18" s="14">
        <v>15</v>
      </c>
      <c r="C18" s="15" t="s">
        <v>48</v>
      </c>
      <c r="D18" s="15" t="s">
        <v>49</v>
      </c>
      <c r="E18" s="15" t="s">
        <v>50</v>
      </c>
      <c r="F18" s="15" t="s">
        <v>51</v>
      </c>
      <c r="G18" s="17">
        <v>69.5</v>
      </c>
      <c r="H18" s="17">
        <v>34.75</v>
      </c>
      <c r="I18" s="17">
        <v>78.1</v>
      </c>
      <c r="J18" s="17">
        <f t="shared" si="1"/>
        <v>39.05</v>
      </c>
      <c r="K18" s="17">
        <f t="shared" si="2"/>
        <v>73.8</v>
      </c>
      <c r="L18" s="27"/>
      <c r="P18" s="25"/>
    </row>
    <row r="19" s="2" customFormat="1" ht="18" customHeight="1" spans="2:16">
      <c r="B19" s="14">
        <v>16</v>
      </c>
      <c r="C19" s="15" t="s">
        <v>52</v>
      </c>
      <c r="D19" s="15" t="s">
        <v>49</v>
      </c>
      <c r="E19" s="15" t="s">
        <v>50</v>
      </c>
      <c r="F19" s="15" t="s">
        <v>53</v>
      </c>
      <c r="G19" s="17">
        <v>65.5</v>
      </c>
      <c r="H19" s="17">
        <v>32.75</v>
      </c>
      <c r="I19" s="17">
        <v>81</v>
      </c>
      <c r="J19" s="17">
        <f t="shared" si="1"/>
        <v>40.5</v>
      </c>
      <c r="K19" s="17">
        <f t="shared" si="2"/>
        <v>73.25</v>
      </c>
      <c r="L19" s="27"/>
      <c r="P19" s="25"/>
    </row>
    <row r="20" s="2" customFormat="1" ht="18" customHeight="1" spans="2:16">
      <c r="B20" s="14">
        <v>17</v>
      </c>
      <c r="C20" s="15" t="s">
        <v>54</v>
      </c>
      <c r="D20" s="15" t="s">
        <v>49</v>
      </c>
      <c r="E20" s="15" t="s">
        <v>50</v>
      </c>
      <c r="F20" s="15" t="s">
        <v>55</v>
      </c>
      <c r="G20" s="17">
        <v>70</v>
      </c>
      <c r="H20" s="17">
        <v>35</v>
      </c>
      <c r="I20" s="17">
        <v>74.1</v>
      </c>
      <c r="J20" s="17">
        <f t="shared" si="1"/>
        <v>37.05</v>
      </c>
      <c r="K20" s="17">
        <f t="shared" si="2"/>
        <v>72.05</v>
      </c>
      <c r="L20" s="27"/>
      <c r="P20" s="25"/>
    </row>
    <row r="21" s="2" customFormat="1" ht="18" customHeight="1" spans="2:16">
      <c r="B21" s="14">
        <v>18</v>
      </c>
      <c r="C21" s="15" t="s">
        <v>56</v>
      </c>
      <c r="D21" s="15" t="s">
        <v>57</v>
      </c>
      <c r="E21" s="15" t="s">
        <v>58</v>
      </c>
      <c r="F21" s="15" t="s">
        <v>59</v>
      </c>
      <c r="G21" s="17">
        <v>78</v>
      </c>
      <c r="H21" s="17">
        <v>39</v>
      </c>
      <c r="I21" s="17">
        <v>82.7</v>
      </c>
      <c r="J21" s="17">
        <f t="shared" si="1"/>
        <v>41.35</v>
      </c>
      <c r="K21" s="17">
        <f t="shared" si="2"/>
        <v>80.35</v>
      </c>
      <c r="L21" s="27"/>
      <c r="P21" s="25"/>
    </row>
    <row r="22" s="2" customFormat="1" ht="18" customHeight="1" spans="2:16">
      <c r="B22" s="14">
        <v>19</v>
      </c>
      <c r="C22" s="15" t="s">
        <v>60</v>
      </c>
      <c r="D22" s="15" t="s">
        <v>61</v>
      </c>
      <c r="E22" s="15" t="s">
        <v>62</v>
      </c>
      <c r="F22" s="15" t="s">
        <v>63</v>
      </c>
      <c r="G22" s="17">
        <v>80.5</v>
      </c>
      <c r="H22" s="17">
        <v>40.25</v>
      </c>
      <c r="I22" s="17">
        <v>78.2</v>
      </c>
      <c r="J22" s="17">
        <f t="shared" si="1"/>
        <v>39.1</v>
      </c>
      <c r="K22" s="17">
        <f t="shared" si="2"/>
        <v>79.35</v>
      </c>
      <c r="L22" s="27"/>
      <c r="P22" s="25"/>
    </row>
    <row r="23" s="2" customFormat="1" ht="18" customHeight="1" spans="2:16">
      <c r="B23" s="14">
        <v>20</v>
      </c>
      <c r="C23" s="15" t="s">
        <v>64</v>
      </c>
      <c r="D23" s="15" t="s">
        <v>65</v>
      </c>
      <c r="E23" s="15" t="s">
        <v>66</v>
      </c>
      <c r="F23" s="15" t="s">
        <v>67</v>
      </c>
      <c r="G23" s="17">
        <v>72.5</v>
      </c>
      <c r="H23" s="17">
        <v>36.25</v>
      </c>
      <c r="I23" s="17">
        <v>82.6</v>
      </c>
      <c r="J23" s="17">
        <f t="shared" si="1"/>
        <v>41.3</v>
      </c>
      <c r="K23" s="17">
        <f t="shared" si="2"/>
        <v>77.55</v>
      </c>
      <c r="L23" s="27"/>
      <c r="P23" s="25"/>
    </row>
    <row r="24" s="2" customFormat="1" ht="18" customHeight="1" spans="2:16">
      <c r="B24" s="14">
        <v>21</v>
      </c>
      <c r="C24" s="15" t="s">
        <v>68</v>
      </c>
      <c r="D24" s="15" t="s">
        <v>65</v>
      </c>
      <c r="E24" s="15" t="s">
        <v>66</v>
      </c>
      <c r="F24" s="15" t="s">
        <v>69</v>
      </c>
      <c r="G24" s="17">
        <v>71.5</v>
      </c>
      <c r="H24" s="17">
        <v>35.75</v>
      </c>
      <c r="I24" s="17">
        <v>82.8</v>
      </c>
      <c r="J24" s="17">
        <f t="shared" si="1"/>
        <v>41.4</v>
      </c>
      <c r="K24" s="17">
        <f t="shared" si="2"/>
        <v>77.15</v>
      </c>
      <c r="L24" s="27"/>
      <c r="P24" s="25"/>
    </row>
    <row r="25" s="1" customFormat="1" ht="18" customHeight="1" spans="2:12">
      <c r="B25" s="14">
        <v>22</v>
      </c>
      <c r="C25" s="20" t="s">
        <v>70</v>
      </c>
      <c r="D25" s="16" t="s">
        <v>71</v>
      </c>
      <c r="E25" s="21" t="s">
        <v>72</v>
      </c>
      <c r="F25" s="22" t="s">
        <v>73</v>
      </c>
      <c r="G25" s="23">
        <v>44.5</v>
      </c>
      <c r="H25" s="24">
        <v>22.25</v>
      </c>
      <c r="I25" s="29">
        <v>87.4</v>
      </c>
      <c r="J25" s="23">
        <v>43.7</v>
      </c>
      <c r="K25" s="30">
        <f>H25+J25</f>
        <v>65.95</v>
      </c>
      <c r="L25" s="31"/>
    </row>
    <row r="26" s="1" customFormat="1" ht="18" customHeight="1" spans="2:12">
      <c r="B26" s="14">
        <v>23</v>
      </c>
      <c r="C26" s="20" t="s">
        <v>74</v>
      </c>
      <c r="D26" s="16" t="s">
        <v>71</v>
      </c>
      <c r="E26" s="21" t="s">
        <v>72</v>
      </c>
      <c r="F26" s="22" t="s">
        <v>75</v>
      </c>
      <c r="G26" s="23">
        <v>42.5</v>
      </c>
      <c r="H26" s="20">
        <v>21.25</v>
      </c>
      <c r="I26" s="29">
        <v>82.4</v>
      </c>
      <c r="J26" s="23">
        <v>41.2</v>
      </c>
      <c r="K26" s="30">
        <f>H26+J26</f>
        <v>62.45</v>
      </c>
      <c r="L26" s="31"/>
    </row>
  </sheetData>
  <mergeCells count="1">
    <mergeCell ref="B2:L2"/>
  </mergeCells>
  <conditionalFormatting sqref="C7">
    <cfRule type="duplicateValues" dxfId="0" priority="5"/>
  </conditionalFormatting>
  <conditionalFormatting sqref="C8">
    <cfRule type="duplicateValues" dxfId="0" priority="4"/>
  </conditionalFormatting>
  <conditionalFormatting sqref="C9">
    <cfRule type="duplicateValues" dxfId="0" priority="3"/>
  </conditionalFormatting>
  <conditionalFormatting sqref="C4:C6">
    <cfRule type="duplicateValues" dxfId="0" priority="6"/>
  </conditionalFormatting>
  <conditionalFormatting sqref="C10:C17">
    <cfRule type="duplicateValues" dxfId="0" priority="2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嫄嫄</cp:lastModifiedBy>
  <dcterms:created xsi:type="dcterms:W3CDTF">2020-09-08T01:51:00Z</dcterms:created>
  <dcterms:modified xsi:type="dcterms:W3CDTF">2020-09-08T06:53:04Z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