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20" windowHeight="13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Sheet1!$A$2:$P$77</definedName>
  </definedNames>
  <calcPr calcId="144525"/>
</workbook>
</file>

<file path=xl/calcChain.xml><?xml version="1.0" encoding="utf-8"?>
<calcChain xmlns="http://schemas.openxmlformats.org/spreadsheetml/2006/main">
  <c r="O77" i="1"/>
  <c r="N77"/>
  <c r="L77"/>
  <c r="O76"/>
  <c r="N76"/>
  <c r="L76"/>
  <c r="O75"/>
  <c r="N75"/>
  <c r="L75"/>
  <c r="O74"/>
  <c r="N74"/>
  <c r="L74"/>
  <c r="O73"/>
  <c r="N73"/>
  <c r="L73"/>
  <c r="O72"/>
  <c r="N72"/>
  <c r="L72"/>
  <c r="O71"/>
  <c r="N71"/>
  <c r="L71"/>
  <c r="O70"/>
  <c r="N70"/>
  <c r="L70"/>
  <c r="O69"/>
  <c r="N69"/>
  <c r="L69"/>
  <c r="O68"/>
  <c r="N68"/>
  <c r="L68"/>
  <c r="O67"/>
  <c r="N67"/>
  <c r="L67"/>
  <c r="O66"/>
  <c r="N66"/>
  <c r="L66"/>
  <c r="O65"/>
  <c r="N65"/>
  <c r="L65"/>
  <c r="O64"/>
  <c r="N64"/>
  <c r="L64"/>
  <c r="O63"/>
  <c r="N63"/>
  <c r="L63"/>
  <c r="O62"/>
  <c r="N62"/>
  <c r="L62"/>
  <c r="O61"/>
  <c r="N61"/>
  <c r="L61"/>
  <c r="O60"/>
  <c r="N60"/>
  <c r="L60"/>
  <c r="O59"/>
  <c r="N59"/>
  <c r="L59"/>
  <c r="O58"/>
  <c r="N58"/>
  <c r="L58"/>
  <c r="O57"/>
  <c r="N57"/>
  <c r="L57"/>
  <c r="O56"/>
  <c r="N56"/>
  <c r="L56"/>
  <c r="O55"/>
  <c r="N55"/>
  <c r="L55"/>
  <c r="O54"/>
  <c r="N54"/>
  <c r="L54"/>
  <c r="O53"/>
  <c r="N53"/>
  <c r="L53"/>
  <c r="O52"/>
  <c r="N52"/>
  <c r="L52"/>
  <c r="O51"/>
  <c r="N51"/>
  <c r="L51"/>
  <c r="O50"/>
  <c r="N50"/>
  <c r="L50"/>
  <c r="O49"/>
  <c r="N49"/>
  <c r="L49"/>
  <c r="O48"/>
  <c r="N48"/>
  <c r="L48"/>
  <c r="O47"/>
  <c r="N47"/>
  <c r="L47"/>
  <c r="O46"/>
  <c r="N46"/>
  <c r="L46"/>
  <c r="O45"/>
  <c r="N45"/>
  <c r="L45"/>
  <c r="O44"/>
  <c r="N44"/>
  <c r="L44"/>
  <c r="O43"/>
  <c r="N43"/>
  <c r="L43"/>
  <c r="O42"/>
  <c r="N42"/>
  <c r="L42"/>
  <c r="O41"/>
  <c r="N41"/>
  <c r="L41"/>
  <c r="O40"/>
  <c r="N40"/>
  <c r="L40"/>
  <c r="O39"/>
  <c r="N39"/>
  <c r="L39"/>
  <c r="O38"/>
  <c r="N38"/>
  <c r="L38"/>
  <c r="O37"/>
  <c r="N37"/>
  <c r="L37"/>
  <c r="O36"/>
  <c r="N36"/>
  <c r="L36"/>
  <c r="O35"/>
  <c r="N35"/>
  <c r="L35"/>
  <c r="O34"/>
  <c r="N34"/>
  <c r="L34"/>
  <c r="O33"/>
  <c r="N33"/>
  <c r="L33"/>
  <c r="O32"/>
  <c r="N32"/>
  <c r="L32"/>
  <c r="O31"/>
  <c r="N31"/>
  <c r="L31"/>
  <c r="O30"/>
  <c r="N30"/>
  <c r="L30"/>
  <c r="O29"/>
  <c r="N29"/>
  <c r="L29"/>
  <c r="O28"/>
  <c r="N28"/>
  <c r="L28"/>
  <c r="O27"/>
  <c r="N27"/>
  <c r="L27"/>
  <c r="O26"/>
  <c r="N26"/>
  <c r="L26"/>
  <c r="O25"/>
  <c r="N25"/>
  <c r="L25"/>
  <c r="O24"/>
  <c r="N24"/>
  <c r="L24"/>
  <c r="O23"/>
  <c r="N23"/>
  <c r="L23"/>
  <c r="O22"/>
  <c r="N22"/>
  <c r="L22"/>
  <c r="O21"/>
  <c r="N21"/>
  <c r="L21"/>
  <c r="O20"/>
  <c r="N20"/>
  <c r="L20"/>
  <c r="O19"/>
  <c r="N19"/>
  <c r="L19"/>
  <c r="O18"/>
  <c r="N18"/>
  <c r="L18"/>
  <c r="O17"/>
  <c r="N17"/>
  <c r="L17"/>
  <c r="O16"/>
  <c r="N16"/>
  <c r="L16"/>
  <c r="O15"/>
  <c r="N15"/>
  <c r="L15"/>
  <c r="O14"/>
  <c r="N14"/>
  <c r="L14"/>
  <c r="O13"/>
  <c r="N13"/>
  <c r="L13"/>
  <c r="O12"/>
  <c r="N12"/>
  <c r="L12"/>
  <c r="O11"/>
  <c r="N11"/>
  <c r="L11"/>
  <c r="O10"/>
  <c r="N10"/>
  <c r="L10"/>
  <c r="O9"/>
  <c r="N9"/>
  <c r="L9"/>
  <c r="O8"/>
  <c r="N8"/>
  <c r="L8"/>
  <c r="O7"/>
  <c r="N7"/>
  <c r="L7"/>
  <c r="O6"/>
  <c r="N6"/>
  <c r="L6"/>
  <c r="O5"/>
  <c r="N5"/>
  <c r="L5"/>
  <c r="O4"/>
  <c r="N4"/>
  <c r="L4"/>
  <c r="O3"/>
  <c r="N3"/>
  <c r="L3"/>
</calcChain>
</file>

<file path=xl/sharedStrings.xml><?xml version="1.0" encoding="utf-8"?>
<sst xmlns="http://schemas.openxmlformats.org/spreadsheetml/2006/main" count="493" uniqueCount="113">
  <si>
    <t>凯里经济开发区公安分局2020年招聘警务辅助人员成绩表</t>
  </si>
  <si>
    <t>序号</t>
  </si>
  <si>
    <t>姓名</t>
  </si>
  <si>
    <t>性别</t>
  </si>
  <si>
    <t>年龄</t>
  </si>
  <si>
    <t>学历</t>
  </si>
  <si>
    <t>意向岗位</t>
  </si>
  <si>
    <t>退伍
士兵</t>
  </si>
  <si>
    <t>是否调剂</t>
  </si>
  <si>
    <t>备注</t>
  </si>
  <si>
    <t>身高（cm）</t>
  </si>
  <si>
    <t>面试成绩</t>
  </si>
  <si>
    <t xml:space="preserve"> 体能测试成绩</t>
  </si>
  <si>
    <t>总成绩
（面试60%+体能40%）</t>
  </si>
  <si>
    <t>排名</t>
  </si>
  <si>
    <t>杨  璐</t>
  </si>
  <si>
    <t>女</t>
  </si>
  <si>
    <t>大专</t>
  </si>
  <si>
    <t>指挥中心</t>
  </si>
  <si>
    <t>否</t>
  </si>
  <si>
    <t>是</t>
  </si>
  <si>
    <t>杨  柳</t>
  </si>
  <si>
    <t>本科</t>
  </si>
  <si>
    <t>徐  欢</t>
  </si>
  <si>
    <t>吴  璇</t>
  </si>
  <si>
    <t>李  银</t>
  </si>
  <si>
    <t>廖彬彬</t>
  </si>
  <si>
    <t>167</t>
  </si>
  <si>
    <t>53.4</t>
  </si>
  <si>
    <t>143</t>
  </si>
  <si>
    <t>王  仪</t>
  </si>
  <si>
    <t>潘小妹</t>
  </si>
  <si>
    <t>166</t>
  </si>
  <si>
    <t>45.3</t>
  </si>
  <si>
    <t>吴定花</t>
  </si>
  <si>
    <t>李  欣</t>
  </si>
  <si>
    <t>王婷婷</t>
  </si>
  <si>
    <t>顾晓芬</t>
  </si>
  <si>
    <t>杨台妮</t>
  </si>
  <si>
    <t>余家芝</t>
  </si>
  <si>
    <t>163</t>
  </si>
  <si>
    <t>45.5</t>
  </si>
  <si>
    <t>唐  梦</t>
  </si>
  <si>
    <t>潘晴凤</t>
  </si>
  <si>
    <t>弃权</t>
  </si>
  <si>
    <t>邰地英</t>
  </si>
  <si>
    <t>未参加测试</t>
  </si>
  <si>
    <t>田景梅</t>
  </si>
  <si>
    <t>邢  星</t>
  </si>
  <si>
    <t>龙  丹</t>
  </si>
  <si>
    <t>李昌园</t>
  </si>
  <si>
    <t>宋子怡</t>
  </si>
  <si>
    <t>谭  英</t>
  </si>
  <si>
    <t>石本芳</t>
  </si>
  <si>
    <t>吴小萍</t>
  </si>
  <si>
    <t>杨花桃</t>
  </si>
  <si>
    <t>王开鹏</t>
  </si>
  <si>
    <t>男</t>
  </si>
  <si>
    <t>刑侦大队</t>
  </si>
  <si>
    <t>龙  林</t>
  </si>
  <si>
    <t>杨  彬</t>
  </si>
  <si>
    <t>吴宗夏</t>
  </si>
  <si>
    <t>葛海涛</t>
  </si>
  <si>
    <t>龙永明</t>
  </si>
  <si>
    <t>高中</t>
  </si>
  <si>
    <t>文银生</t>
  </si>
  <si>
    <t>网安大队</t>
  </si>
  <si>
    <t>倪隆杰</t>
  </si>
  <si>
    <t>潘云飞</t>
  </si>
  <si>
    <t>李  彪</t>
  </si>
  <si>
    <t>史琳刚</t>
  </si>
  <si>
    <t>邰金金</t>
  </si>
  <si>
    <t>袁圣明</t>
  </si>
  <si>
    <t>刘祥明</t>
  </si>
  <si>
    <t>交警大队</t>
  </si>
  <si>
    <t>王俊博</t>
  </si>
  <si>
    <t>顾金业</t>
  </si>
  <si>
    <t>陈仕中</t>
  </si>
  <si>
    <t>文廷海</t>
  </si>
  <si>
    <t>王世康</t>
  </si>
  <si>
    <t>特巡警大队</t>
  </si>
  <si>
    <t>姚 燚</t>
  </si>
  <si>
    <t>兰吉超</t>
  </si>
  <si>
    <t>李佳强</t>
  </si>
  <si>
    <t>李  刚</t>
  </si>
  <si>
    <t>赵龙铁</t>
  </si>
  <si>
    <t>中专</t>
  </si>
  <si>
    <t>潘成金</t>
  </si>
  <si>
    <t>吴  潇</t>
  </si>
  <si>
    <t>潘定池</t>
  </si>
  <si>
    <t>文  凯</t>
  </si>
  <si>
    <t>李志铭</t>
  </si>
  <si>
    <t>刘昌祥</t>
  </si>
  <si>
    <t>杨永生</t>
  </si>
  <si>
    <t>潘奇州</t>
  </si>
  <si>
    <t>向青力</t>
  </si>
  <si>
    <t>下司派出所</t>
  </si>
  <si>
    <t>文双元</t>
  </si>
  <si>
    <t>沈成强</t>
  </si>
  <si>
    <t>李发宝</t>
  </si>
  <si>
    <t>王帮俊</t>
  </si>
  <si>
    <t>杨  凯</t>
  </si>
  <si>
    <t>文生彪</t>
  </si>
  <si>
    <t>李凯生</t>
  </si>
  <si>
    <t>杨志峰</t>
  </si>
  <si>
    <t>杜作文</t>
  </si>
  <si>
    <t>潘存煜</t>
  </si>
  <si>
    <t>宋国庆</t>
  </si>
  <si>
    <t>杨培志</t>
  </si>
  <si>
    <t>鸭塘派出所</t>
  </si>
  <si>
    <t>杨  昕</t>
  </si>
  <si>
    <t>杨天德</t>
  </si>
  <si>
    <t>文洪军</t>
  </si>
</sst>
</file>

<file path=xl/styles.xml><?xml version="1.0" encoding="utf-8"?>
<styleSheet xmlns="http://schemas.openxmlformats.org/spreadsheetml/2006/main">
  <numFmts count="1">
    <numFmt numFmtId="180" formatCode="0.0_ "/>
  </numFmts>
  <fonts count="15">
    <font>
      <sz val="11"/>
      <color theme="1"/>
      <name val="宋体"/>
      <charset val="134"/>
      <scheme val="minor"/>
    </font>
    <font>
      <sz val="12"/>
      <name val="仿宋_GB2312"/>
      <family val="3"/>
      <charset val="134"/>
    </font>
    <font>
      <sz val="12"/>
      <name val="宋体"/>
      <charset val="134"/>
    </font>
    <font>
      <b/>
      <sz val="24"/>
      <name val="华文楷体"/>
      <charset val="134"/>
    </font>
    <font>
      <b/>
      <sz val="14"/>
      <name val="华文楷体"/>
      <charset val="134"/>
    </font>
    <font>
      <b/>
      <sz val="13"/>
      <name val="Adobe 楷体 Std R"/>
      <charset val="134"/>
    </font>
    <font>
      <sz val="13"/>
      <name val="仿宋_GB2312"/>
      <family val="3"/>
      <charset val="134"/>
    </font>
    <font>
      <sz val="14"/>
      <name val="楷体"/>
      <family val="3"/>
      <charset val="134"/>
    </font>
    <font>
      <b/>
      <sz val="12"/>
      <name val="华文楷体"/>
      <charset val="134"/>
    </font>
    <font>
      <b/>
      <sz val="12"/>
      <name val="Adobe 楷体 Std R"/>
      <charset val="134"/>
    </font>
    <font>
      <b/>
      <sz val="14"/>
      <name val="Adobe 楷体 Std R"/>
      <charset val="134"/>
    </font>
    <font>
      <b/>
      <sz val="14"/>
      <name val="Times New Roman"/>
      <family val="1"/>
    </font>
    <font>
      <b/>
      <sz val="10"/>
      <name val="Adobe 楷体 Std R"/>
      <charset val="134"/>
    </font>
    <font>
      <b/>
      <sz val="11"/>
      <name val="Adobe 楷体 Std R"/>
      <charset val="134"/>
    </font>
    <font>
      <sz val="9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80" fontId="5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80" fontId="5" fillId="4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8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80" fontId="5" fillId="2" borderId="4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8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0" fontId="5" fillId="2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8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80" fontId="5" fillId="2" borderId="6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80" fontId="5" fillId="5" borderId="3" xfId="0" applyNumberFormat="1" applyFont="1" applyFill="1" applyBorder="1" applyAlignment="1">
      <alignment horizontal="center" vertical="center" wrapText="1"/>
    </xf>
    <xf numFmtId="180" fontId="5" fillId="5" borderId="4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180" fontId="5" fillId="5" borderId="1" xfId="0" applyNumberFormat="1" applyFont="1" applyFill="1" applyBorder="1" applyAlignment="1">
      <alignment horizontal="center" vertical="center" wrapText="1"/>
    </xf>
    <xf numFmtId="180" fontId="5" fillId="5" borderId="5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180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80" fontId="5" fillId="5" borderId="6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180" fontId="5" fillId="6" borderId="3" xfId="0" applyNumberFormat="1" applyFont="1" applyFill="1" applyBorder="1" applyAlignment="1">
      <alignment horizontal="center" vertical="center" wrapText="1"/>
    </xf>
    <xf numFmtId="180" fontId="5" fillId="6" borderId="4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80" fontId="5" fillId="6" borderId="1" xfId="0" applyNumberFormat="1" applyFont="1" applyFill="1" applyBorder="1" applyAlignment="1">
      <alignment horizontal="center" vertical="center" wrapText="1"/>
    </xf>
    <xf numFmtId="180" fontId="5" fillId="6" borderId="5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180" fontId="5" fillId="6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80" fontId="5" fillId="6" borderId="6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80" fontId="5" fillId="7" borderId="3" xfId="0" applyNumberFormat="1" applyFont="1" applyFill="1" applyBorder="1" applyAlignment="1">
      <alignment horizontal="center" vertical="center" wrapText="1"/>
    </xf>
    <xf numFmtId="180" fontId="5" fillId="7" borderId="4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180" fontId="5" fillId="7" borderId="1" xfId="0" applyNumberFormat="1" applyFont="1" applyFill="1" applyBorder="1" applyAlignment="1">
      <alignment horizontal="center" vertical="center" wrapText="1"/>
    </xf>
    <xf numFmtId="180" fontId="5" fillId="7" borderId="5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180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180" fontId="5" fillId="7" borderId="6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180" fontId="5" fillId="8" borderId="3" xfId="0" applyNumberFormat="1" applyFont="1" applyFill="1" applyBorder="1" applyAlignment="1">
      <alignment horizontal="center" vertical="center" wrapText="1"/>
    </xf>
    <xf numFmtId="180" fontId="5" fillId="8" borderId="4" xfId="0" applyNumberFormat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180" fontId="5" fillId="8" borderId="1" xfId="0" applyNumberFormat="1" applyFont="1" applyFill="1" applyBorder="1" applyAlignment="1">
      <alignment horizontal="center" vertical="center" wrapText="1"/>
    </xf>
    <xf numFmtId="180" fontId="5" fillId="8" borderId="5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180" fontId="5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180" fontId="5" fillId="8" borderId="6" xfId="0" applyNumberFormat="1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80" fontId="5" fillId="3" borderId="3" xfId="0" applyNumberFormat="1" applyFont="1" applyFill="1" applyBorder="1" applyAlignment="1">
      <alignment horizontal="center" vertical="center" wrapText="1"/>
    </xf>
    <xf numFmtId="180" fontId="5" fillId="3" borderId="4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80" fontId="5" fillId="3" borderId="1" xfId="0" applyNumberFormat="1" applyFont="1" applyFill="1" applyBorder="1" applyAlignment="1">
      <alignment horizontal="center" vertical="center" wrapText="1"/>
    </xf>
    <xf numFmtId="180" fontId="5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>
      <selection sqref="A1:P1"/>
    </sheetView>
  </sheetViews>
  <sheetFormatPr defaultColWidth="9" defaultRowHeight="13.5"/>
  <cols>
    <col min="1" max="1" width="5.375" customWidth="1"/>
    <col min="3" max="3" width="6.25" customWidth="1"/>
    <col min="4" max="5" width="6.5" customWidth="1"/>
    <col min="6" max="6" width="12.5" customWidth="1"/>
    <col min="7" max="8" width="6.375" customWidth="1"/>
    <col min="9" max="9" width="12.75" customWidth="1"/>
    <col min="10" max="10" width="10.25" customWidth="1"/>
    <col min="11" max="11" width="9" hidden="1" customWidth="1"/>
    <col min="12" max="12" width="16.5" customWidth="1"/>
    <col min="13" max="13" width="10" hidden="1" customWidth="1"/>
    <col min="14" max="14" width="19.5" customWidth="1"/>
    <col min="15" max="15" width="27.25" style="3" customWidth="1"/>
    <col min="16" max="16" width="8.5" customWidth="1"/>
  </cols>
  <sheetData>
    <row r="1" spans="1:16" ht="31.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s="1" customFormat="1" ht="7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47" t="s">
        <v>11</v>
      </c>
      <c r="L2" s="147"/>
      <c r="M2" s="147" t="s">
        <v>12</v>
      </c>
      <c r="N2" s="147"/>
      <c r="O2" s="4" t="s">
        <v>13</v>
      </c>
      <c r="P2" s="38" t="s">
        <v>14</v>
      </c>
    </row>
    <row r="3" spans="1:16" s="2" customFormat="1" ht="27.95" customHeight="1">
      <c r="A3" s="5">
        <v>1</v>
      </c>
      <c r="B3" s="6" t="s">
        <v>15</v>
      </c>
      <c r="C3" s="6" t="s">
        <v>16</v>
      </c>
      <c r="D3" s="6">
        <v>21</v>
      </c>
      <c r="E3" s="6" t="s">
        <v>17</v>
      </c>
      <c r="F3" s="6" t="s">
        <v>18</v>
      </c>
      <c r="G3" s="6" t="s">
        <v>19</v>
      </c>
      <c r="H3" s="6" t="s">
        <v>20</v>
      </c>
      <c r="I3" s="39"/>
      <c r="J3" s="40">
        <v>165</v>
      </c>
      <c r="K3" s="40">
        <v>48.6</v>
      </c>
      <c r="L3" s="41">
        <f t="shared" ref="L3:L66" si="0">K3*100/60</f>
        <v>81</v>
      </c>
      <c r="M3" s="40">
        <v>281</v>
      </c>
      <c r="N3" s="41">
        <f t="shared" ref="N3:N66" si="1">M3/3</f>
        <v>93.6666666666667</v>
      </c>
      <c r="O3" s="41">
        <f t="shared" ref="O3:O66" si="2">0.6*L3+0.4*N3</f>
        <v>86.066666666666706</v>
      </c>
      <c r="P3" s="42">
        <v>1</v>
      </c>
    </row>
    <row r="4" spans="1:16" s="2" customFormat="1" ht="27.95" customHeight="1">
      <c r="A4" s="5">
        <v>2</v>
      </c>
      <c r="B4" s="6" t="s">
        <v>21</v>
      </c>
      <c r="C4" s="6" t="s">
        <v>16</v>
      </c>
      <c r="D4" s="6">
        <v>24</v>
      </c>
      <c r="E4" s="6" t="s">
        <v>22</v>
      </c>
      <c r="F4" s="6" t="s">
        <v>18</v>
      </c>
      <c r="G4" s="6" t="s">
        <v>19</v>
      </c>
      <c r="H4" s="6" t="s">
        <v>20</v>
      </c>
      <c r="I4" s="43"/>
      <c r="J4" s="43">
        <v>171</v>
      </c>
      <c r="K4" s="43">
        <v>53.1</v>
      </c>
      <c r="L4" s="41">
        <f t="shared" si="0"/>
        <v>88.5</v>
      </c>
      <c r="M4" s="43">
        <v>197</v>
      </c>
      <c r="N4" s="41">
        <f t="shared" si="1"/>
        <v>65.6666666666667</v>
      </c>
      <c r="O4" s="41">
        <f t="shared" si="2"/>
        <v>79.366666666666703</v>
      </c>
      <c r="P4" s="42">
        <v>2</v>
      </c>
    </row>
    <row r="5" spans="1:16" s="2" customFormat="1" ht="27.95" customHeight="1">
      <c r="A5" s="5">
        <v>3</v>
      </c>
      <c r="B5" s="6" t="s">
        <v>23</v>
      </c>
      <c r="C5" s="6" t="s">
        <v>16</v>
      </c>
      <c r="D5" s="6">
        <v>26</v>
      </c>
      <c r="E5" s="6" t="s">
        <v>22</v>
      </c>
      <c r="F5" s="6" t="s">
        <v>18</v>
      </c>
      <c r="G5" s="6" t="s">
        <v>19</v>
      </c>
      <c r="H5" s="6" t="s">
        <v>20</v>
      </c>
      <c r="I5" s="44"/>
      <c r="J5" s="40">
        <v>162</v>
      </c>
      <c r="K5" s="40">
        <v>52.5</v>
      </c>
      <c r="L5" s="41">
        <f t="shared" si="0"/>
        <v>87.5</v>
      </c>
      <c r="M5" s="40">
        <v>196</v>
      </c>
      <c r="N5" s="41">
        <f t="shared" si="1"/>
        <v>65.3333333333333</v>
      </c>
      <c r="O5" s="41">
        <f t="shared" si="2"/>
        <v>78.633333333333297</v>
      </c>
      <c r="P5" s="42">
        <v>3</v>
      </c>
    </row>
    <row r="6" spans="1:16" s="2" customFormat="1" ht="27.95" customHeight="1">
      <c r="A6" s="5">
        <v>4</v>
      </c>
      <c r="B6" s="6" t="s">
        <v>24</v>
      </c>
      <c r="C6" s="6" t="s">
        <v>16</v>
      </c>
      <c r="D6" s="6">
        <v>21</v>
      </c>
      <c r="E6" s="6" t="s">
        <v>22</v>
      </c>
      <c r="F6" s="6" t="s">
        <v>18</v>
      </c>
      <c r="G6" s="6" t="s">
        <v>19</v>
      </c>
      <c r="H6" s="6" t="s">
        <v>20</v>
      </c>
      <c r="I6" s="44"/>
      <c r="J6" s="40">
        <v>160</v>
      </c>
      <c r="K6" s="40">
        <v>50.6</v>
      </c>
      <c r="L6" s="41">
        <f t="shared" si="0"/>
        <v>84.3333333333333</v>
      </c>
      <c r="M6" s="40">
        <v>189</v>
      </c>
      <c r="N6" s="41">
        <f t="shared" si="1"/>
        <v>63</v>
      </c>
      <c r="O6" s="41">
        <f t="shared" si="2"/>
        <v>75.8</v>
      </c>
      <c r="P6" s="42">
        <v>4</v>
      </c>
    </row>
    <row r="7" spans="1:16" ht="27.95" customHeight="1">
      <c r="A7" s="5">
        <v>5</v>
      </c>
      <c r="B7" s="6" t="s">
        <v>25</v>
      </c>
      <c r="C7" s="6" t="s">
        <v>16</v>
      </c>
      <c r="D7" s="6">
        <v>26</v>
      </c>
      <c r="E7" s="6" t="s">
        <v>22</v>
      </c>
      <c r="F7" s="6" t="s">
        <v>18</v>
      </c>
      <c r="G7" s="6" t="s">
        <v>19</v>
      </c>
      <c r="H7" s="6" t="s">
        <v>20</v>
      </c>
      <c r="I7" s="43"/>
      <c r="J7" s="43">
        <v>158</v>
      </c>
      <c r="K7" s="43">
        <v>52.4</v>
      </c>
      <c r="L7" s="41">
        <f t="shared" si="0"/>
        <v>87.3333333333333</v>
      </c>
      <c r="M7" s="43">
        <v>155</v>
      </c>
      <c r="N7" s="41">
        <f t="shared" si="1"/>
        <v>51.6666666666667</v>
      </c>
      <c r="O7" s="41">
        <f t="shared" si="2"/>
        <v>73.066666666666706</v>
      </c>
      <c r="P7" s="42">
        <v>5</v>
      </c>
    </row>
    <row r="8" spans="1:16" ht="27.95" customHeight="1">
      <c r="A8" s="5">
        <v>6</v>
      </c>
      <c r="B8" s="6" t="s">
        <v>26</v>
      </c>
      <c r="C8" s="6" t="s">
        <v>16</v>
      </c>
      <c r="D8" s="6">
        <v>24</v>
      </c>
      <c r="E8" s="6" t="s">
        <v>22</v>
      </c>
      <c r="F8" s="6" t="s">
        <v>18</v>
      </c>
      <c r="G8" s="6" t="s">
        <v>19</v>
      </c>
      <c r="H8" s="6" t="s">
        <v>20</v>
      </c>
      <c r="I8" s="43"/>
      <c r="J8" s="45" t="s">
        <v>27</v>
      </c>
      <c r="K8" s="45" t="s">
        <v>28</v>
      </c>
      <c r="L8" s="41">
        <f t="shared" si="0"/>
        <v>89</v>
      </c>
      <c r="M8" s="45" t="s">
        <v>29</v>
      </c>
      <c r="N8" s="41">
        <f t="shared" si="1"/>
        <v>47.6666666666667</v>
      </c>
      <c r="O8" s="41">
        <f t="shared" si="2"/>
        <v>72.466666666666697</v>
      </c>
      <c r="P8" s="42">
        <v>6</v>
      </c>
    </row>
    <row r="9" spans="1:16" ht="27.95" customHeight="1">
      <c r="A9" s="5">
        <v>7</v>
      </c>
      <c r="B9" s="6" t="s">
        <v>30</v>
      </c>
      <c r="C9" s="6" t="s">
        <v>16</v>
      </c>
      <c r="D9" s="6">
        <v>22</v>
      </c>
      <c r="E9" s="6" t="s">
        <v>17</v>
      </c>
      <c r="F9" s="6" t="s">
        <v>18</v>
      </c>
      <c r="G9" s="6" t="s">
        <v>19</v>
      </c>
      <c r="H9" s="6" t="s">
        <v>20</v>
      </c>
      <c r="I9" s="43"/>
      <c r="J9" s="43">
        <v>172</v>
      </c>
      <c r="K9" s="43">
        <v>52.4</v>
      </c>
      <c r="L9" s="41">
        <f t="shared" si="0"/>
        <v>87.3333333333333</v>
      </c>
      <c r="M9" s="43">
        <v>118</v>
      </c>
      <c r="N9" s="41">
        <f t="shared" si="1"/>
        <v>39.3333333333333</v>
      </c>
      <c r="O9" s="41">
        <f t="shared" si="2"/>
        <v>68.133333333333297</v>
      </c>
      <c r="P9" s="42">
        <v>7</v>
      </c>
    </row>
    <row r="10" spans="1:16" ht="27.95" customHeight="1">
      <c r="A10" s="5">
        <v>8</v>
      </c>
      <c r="B10" s="6" t="s">
        <v>31</v>
      </c>
      <c r="C10" s="6" t="s">
        <v>16</v>
      </c>
      <c r="D10" s="6">
        <v>23</v>
      </c>
      <c r="E10" s="6" t="s">
        <v>17</v>
      </c>
      <c r="F10" s="6" t="s">
        <v>18</v>
      </c>
      <c r="G10" s="6" t="s">
        <v>19</v>
      </c>
      <c r="H10" s="6" t="s">
        <v>20</v>
      </c>
      <c r="I10" s="43"/>
      <c r="J10" s="45" t="s">
        <v>32</v>
      </c>
      <c r="K10" s="46" t="s">
        <v>33</v>
      </c>
      <c r="L10" s="41">
        <f t="shared" si="0"/>
        <v>75.5</v>
      </c>
      <c r="M10" s="46">
        <v>127</v>
      </c>
      <c r="N10" s="41">
        <f t="shared" si="1"/>
        <v>42.3333333333333</v>
      </c>
      <c r="O10" s="41">
        <f t="shared" si="2"/>
        <v>62.233333333333299</v>
      </c>
      <c r="P10" s="42">
        <v>8</v>
      </c>
    </row>
    <row r="11" spans="1:16" ht="27.95" customHeight="1">
      <c r="A11" s="5">
        <v>9</v>
      </c>
      <c r="B11" s="6" t="s">
        <v>34</v>
      </c>
      <c r="C11" s="6" t="s">
        <v>16</v>
      </c>
      <c r="D11" s="6">
        <v>26</v>
      </c>
      <c r="E11" s="6" t="s">
        <v>22</v>
      </c>
      <c r="F11" s="6" t="s">
        <v>18</v>
      </c>
      <c r="G11" s="6" t="s">
        <v>19</v>
      </c>
      <c r="H11" s="6" t="s">
        <v>20</v>
      </c>
      <c r="I11" s="44"/>
      <c r="J11" s="40">
        <v>159</v>
      </c>
      <c r="K11" s="40">
        <v>49.1</v>
      </c>
      <c r="L11" s="41">
        <f t="shared" si="0"/>
        <v>81.8333333333333</v>
      </c>
      <c r="M11" s="40"/>
      <c r="N11" s="41">
        <f t="shared" si="1"/>
        <v>0</v>
      </c>
      <c r="O11" s="41">
        <f t="shared" si="2"/>
        <v>49.1</v>
      </c>
      <c r="P11" s="42">
        <v>9</v>
      </c>
    </row>
    <row r="12" spans="1:16" ht="27.95" customHeight="1">
      <c r="A12" s="5">
        <v>10</v>
      </c>
      <c r="B12" s="6" t="s">
        <v>35</v>
      </c>
      <c r="C12" s="6" t="s">
        <v>16</v>
      </c>
      <c r="D12" s="6">
        <v>22</v>
      </c>
      <c r="E12" s="6" t="s">
        <v>22</v>
      </c>
      <c r="F12" s="6" t="s">
        <v>18</v>
      </c>
      <c r="G12" s="6" t="s">
        <v>19</v>
      </c>
      <c r="H12" s="6" t="s">
        <v>20</v>
      </c>
      <c r="I12" s="44"/>
      <c r="J12" s="40">
        <v>165</v>
      </c>
      <c r="K12" s="40">
        <v>48.1</v>
      </c>
      <c r="L12" s="41">
        <f t="shared" si="0"/>
        <v>80.1666666666667</v>
      </c>
      <c r="M12" s="40"/>
      <c r="N12" s="41">
        <f t="shared" si="1"/>
        <v>0</v>
      </c>
      <c r="O12" s="41">
        <f t="shared" si="2"/>
        <v>48.1</v>
      </c>
      <c r="P12" s="42">
        <v>10</v>
      </c>
    </row>
    <row r="13" spans="1:16" ht="27.95" customHeight="1">
      <c r="A13" s="5">
        <v>11</v>
      </c>
      <c r="B13" s="6" t="s">
        <v>36</v>
      </c>
      <c r="C13" s="6" t="s">
        <v>16</v>
      </c>
      <c r="D13" s="6">
        <v>22</v>
      </c>
      <c r="E13" s="6" t="s">
        <v>17</v>
      </c>
      <c r="F13" s="6" t="s">
        <v>18</v>
      </c>
      <c r="G13" s="6" t="s">
        <v>19</v>
      </c>
      <c r="H13" s="6" t="s">
        <v>20</v>
      </c>
      <c r="I13" s="39"/>
      <c r="J13" s="40">
        <v>162</v>
      </c>
      <c r="K13" s="40">
        <v>47.4</v>
      </c>
      <c r="L13" s="41">
        <f t="shared" si="0"/>
        <v>79</v>
      </c>
      <c r="M13" s="40"/>
      <c r="N13" s="41">
        <f t="shared" si="1"/>
        <v>0</v>
      </c>
      <c r="O13" s="41">
        <f t="shared" si="2"/>
        <v>47.4</v>
      </c>
      <c r="P13" s="42">
        <v>11</v>
      </c>
    </row>
    <row r="14" spans="1:16" ht="27.95" customHeight="1">
      <c r="A14" s="5">
        <v>12</v>
      </c>
      <c r="B14" s="6" t="s">
        <v>37</v>
      </c>
      <c r="C14" s="6" t="s">
        <v>16</v>
      </c>
      <c r="D14" s="6">
        <v>23</v>
      </c>
      <c r="E14" s="6" t="s">
        <v>22</v>
      </c>
      <c r="F14" s="6" t="s">
        <v>18</v>
      </c>
      <c r="G14" s="6" t="s">
        <v>19</v>
      </c>
      <c r="H14" s="6" t="s">
        <v>20</v>
      </c>
      <c r="I14" s="43"/>
      <c r="J14" s="43">
        <v>163</v>
      </c>
      <c r="K14" s="43">
        <v>47.4</v>
      </c>
      <c r="L14" s="41">
        <f t="shared" si="0"/>
        <v>79</v>
      </c>
      <c r="M14" s="43"/>
      <c r="N14" s="41">
        <f t="shared" si="1"/>
        <v>0</v>
      </c>
      <c r="O14" s="41">
        <f t="shared" si="2"/>
        <v>47.4</v>
      </c>
      <c r="P14" s="42">
        <v>12</v>
      </c>
    </row>
    <row r="15" spans="1:16" ht="27.95" customHeight="1">
      <c r="A15" s="5">
        <v>13</v>
      </c>
      <c r="B15" s="6" t="s">
        <v>38</v>
      </c>
      <c r="C15" s="6" t="s">
        <v>16</v>
      </c>
      <c r="D15" s="6">
        <v>24</v>
      </c>
      <c r="E15" s="6" t="s">
        <v>17</v>
      </c>
      <c r="F15" s="6" t="s">
        <v>18</v>
      </c>
      <c r="G15" s="6" t="s">
        <v>19</v>
      </c>
      <c r="H15" s="6" t="s">
        <v>20</v>
      </c>
      <c r="I15" s="43"/>
      <c r="J15" s="43">
        <v>164</v>
      </c>
      <c r="K15" s="43">
        <v>45.7</v>
      </c>
      <c r="L15" s="41">
        <f t="shared" si="0"/>
        <v>76.1666666666667</v>
      </c>
      <c r="M15" s="43"/>
      <c r="N15" s="41">
        <f t="shared" si="1"/>
        <v>0</v>
      </c>
      <c r="O15" s="41">
        <f t="shared" si="2"/>
        <v>45.7</v>
      </c>
      <c r="P15" s="42">
        <v>13</v>
      </c>
    </row>
    <row r="16" spans="1:16" ht="27.95" customHeight="1">
      <c r="A16" s="5">
        <v>14</v>
      </c>
      <c r="B16" s="6" t="s">
        <v>39</v>
      </c>
      <c r="C16" s="6" t="s">
        <v>16</v>
      </c>
      <c r="D16" s="6">
        <v>29</v>
      </c>
      <c r="E16" s="6" t="s">
        <v>22</v>
      </c>
      <c r="F16" s="6" t="s">
        <v>18</v>
      </c>
      <c r="G16" s="6" t="s">
        <v>19</v>
      </c>
      <c r="H16" s="6" t="s">
        <v>20</v>
      </c>
      <c r="I16" s="43"/>
      <c r="J16" s="45" t="s">
        <v>40</v>
      </c>
      <c r="K16" s="45" t="s">
        <v>41</v>
      </c>
      <c r="L16" s="41">
        <f t="shared" si="0"/>
        <v>75.8333333333333</v>
      </c>
      <c r="M16" s="45"/>
      <c r="N16" s="41">
        <f t="shared" si="1"/>
        <v>0</v>
      </c>
      <c r="O16" s="41">
        <f t="shared" si="2"/>
        <v>45.5</v>
      </c>
      <c r="P16" s="42">
        <v>14</v>
      </c>
    </row>
    <row r="17" spans="1:16" ht="27.95" customHeight="1">
      <c r="A17" s="5">
        <v>15</v>
      </c>
      <c r="B17" s="6" t="s">
        <v>42</v>
      </c>
      <c r="C17" s="6" t="s">
        <v>16</v>
      </c>
      <c r="D17" s="6">
        <v>20</v>
      </c>
      <c r="E17" s="6" t="s">
        <v>17</v>
      </c>
      <c r="F17" s="6" t="s">
        <v>18</v>
      </c>
      <c r="G17" s="6" t="s">
        <v>19</v>
      </c>
      <c r="H17" s="6" t="s">
        <v>20</v>
      </c>
      <c r="I17" s="43"/>
      <c r="J17" s="43">
        <v>156</v>
      </c>
      <c r="K17" s="43">
        <v>43.7</v>
      </c>
      <c r="L17" s="41">
        <f t="shared" si="0"/>
        <v>72.8333333333333</v>
      </c>
      <c r="M17" s="43"/>
      <c r="N17" s="41">
        <f t="shared" si="1"/>
        <v>0</v>
      </c>
      <c r="O17" s="41">
        <f t="shared" si="2"/>
        <v>43.7</v>
      </c>
      <c r="P17" s="42">
        <v>15</v>
      </c>
    </row>
    <row r="18" spans="1:16" ht="30.95" customHeight="1">
      <c r="A18" s="5">
        <v>16</v>
      </c>
      <c r="B18" s="6" t="s">
        <v>43</v>
      </c>
      <c r="C18" s="6" t="s">
        <v>16</v>
      </c>
      <c r="D18" s="6">
        <v>24</v>
      </c>
      <c r="E18" s="6" t="s">
        <v>17</v>
      </c>
      <c r="F18" s="6" t="s">
        <v>18</v>
      </c>
      <c r="G18" s="6" t="s">
        <v>19</v>
      </c>
      <c r="H18" s="6" t="s">
        <v>20</v>
      </c>
      <c r="I18" s="43" t="s">
        <v>44</v>
      </c>
      <c r="J18" s="45" t="s">
        <v>40</v>
      </c>
      <c r="K18" s="46">
        <v>0</v>
      </c>
      <c r="L18" s="41">
        <f t="shared" si="0"/>
        <v>0</v>
      </c>
      <c r="M18" s="46"/>
      <c r="N18" s="41">
        <f t="shared" si="1"/>
        <v>0</v>
      </c>
      <c r="O18" s="41">
        <f t="shared" si="2"/>
        <v>0</v>
      </c>
      <c r="P18" s="42">
        <v>16</v>
      </c>
    </row>
    <row r="19" spans="1:16" ht="30.95" customHeight="1">
      <c r="A19" s="5">
        <v>17</v>
      </c>
      <c r="B19" s="6" t="s">
        <v>45</v>
      </c>
      <c r="C19" s="6" t="s">
        <v>16</v>
      </c>
      <c r="D19" s="6">
        <v>23</v>
      </c>
      <c r="E19" s="6" t="s">
        <v>22</v>
      </c>
      <c r="F19" s="6" t="s">
        <v>18</v>
      </c>
      <c r="G19" s="6" t="s">
        <v>19</v>
      </c>
      <c r="H19" s="6" t="s">
        <v>20</v>
      </c>
      <c r="I19" s="47" t="s">
        <v>46</v>
      </c>
      <c r="J19" s="40"/>
      <c r="K19" s="40"/>
      <c r="L19" s="41">
        <f t="shared" si="0"/>
        <v>0</v>
      </c>
      <c r="M19" s="40"/>
      <c r="N19" s="41">
        <f t="shared" si="1"/>
        <v>0</v>
      </c>
      <c r="O19" s="41">
        <f t="shared" si="2"/>
        <v>0</v>
      </c>
      <c r="P19" s="42">
        <v>16</v>
      </c>
    </row>
    <row r="20" spans="1:16" ht="30.95" customHeight="1">
      <c r="A20" s="5">
        <v>18</v>
      </c>
      <c r="B20" s="6" t="s">
        <v>47</v>
      </c>
      <c r="C20" s="6" t="s">
        <v>16</v>
      </c>
      <c r="D20" s="6">
        <v>24</v>
      </c>
      <c r="E20" s="6" t="s">
        <v>17</v>
      </c>
      <c r="F20" s="6" t="s">
        <v>18</v>
      </c>
      <c r="G20" s="6" t="s">
        <v>19</v>
      </c>
      <c r="H20" s="6" t="s">
        <v>20</v>
      </c>
      <c r="I20" s="47" t="s">
        <v>46</v>
      </c>
      <c r="J20" s="40"/>
      <c r="K20" s="40"/>
      <c r="L20" s="41">
        <f t="shared" si="0"/>
        <v>0</v>
      </c>
      <c r="M20" s="40"/>
      <c r="N20" s="41">
        <f t="shared" si="1"/>
        <v>0</v>
      </c>
      <c r="O20" s="41">
        <f t="shared" si="2"/>
        <v>0</v>
      </c>
      <c r="P20" s="42">
        <v>16</v>
      </c>
    </row>
    <row r="21" spans="1:16" ht="30.95" customHeight="1">
      <c r="A21" s="5">
        <v>19</v>
      </c>
      <c r="B21" s="6" t="s">
        <v>48</v>
      </c>
      <c r="C21" s="6" t="s">
        <v>16</v>
      </c>
      <c r="D21" s="6">
        <v>33</v>
      </c>
      <c r="E21" s="6" t="s">
        <v>22</v>
      </c>
      <c r="F21" s="6" t="s">
        <v>18</v>
      </c>
      <c r="G21" s="6" t="s">
        <v>19</v>
      </c>
      <c r="H21" s="6" t="s">
        <v>20</v>
      </c>
      <c r="I21" s="47" t="s">
        <v>46</v>
      </c>
      <c r="J21" s="40"/>
      <c r="K21" s="40"/>
      <c r="L21" s="41">
        <f t="shared" si="0"/>
        <v>0</v>
      </c>
      <c r="M21" s="40"/>
      <c r="N21" s="41">
        <f t="shared" si="1"/>
        <v>0</v>
      </c>
      <c r="O21" s="41">
        <f t="shared" si="2"/>
        <v>0</v>
      </c>
      <c r="P21" s="42">
        <v>16</v>
      </c>
    </row>
    <row r="22" spans="1:16" ht="30.95" customHeight="1">
      <c r="A22" s="5">
        <v>20</v>
      </c>
      <c r="B22" s="6" t="s">
        <v>15</v>
      </c>
      <c r="C22" s="6" t="s">
        <v>16</v>
      </c>
      <c r="D22" s="6">
        <v>23</v>
      </c>
      <c r="E22" s="6" t="s">
        <v>17</v>
      </c>
      <c r="F22" s="6" t="s">
        <v>18</v>
      </c>
      <c r="G22" s="6" t="s">
        <v>19</v>
      </c>
      <c r="H22" s="6" t="s">
        <v>20</v>
      </c>
      <c r="I22" s="47" t="s">
        <v>46</v>
      </c>
      <c r="J22" s="40"/>
      <c r="K22" s="40"/>
      <c r="L22" s="41">
        <f t="shared" si="0"/>
        <v>0</v>
      </c>
      <c r="M22" s="40"/>
      <c r="N22" s="41">
        <f t="shared" si="1"/>
        <v>0</v>
      </c>
      <c r="O22" s="41">
        <f t="shared" si="2"/>
        <v>0</v>
      </c>
      <c r="P22" s="42">
        <v>16</v>
      </c>
    </row>
    <row r="23" spans="1:16" ht="30.95" customHeight="1">
      <c r="A23" s="5">
        <v>21</v>
      </c>
      <c r="B23" s="6" t="s">
        <v>49</v>
      </c>
      <c r="C23" s="6" t="s">
        <v>16</v>
      </c>
      <c r="D23" s="6">
        <v>24</v>
      </c>
      <c r="E23" s="6" t="s">
        <v>22</v>
      </c>
      <c r="F23" s="6" t="s">
        <v>18</v>
      </c>
      <c r="G23" s="6" t="s">
        <v>19</v>
      </c>
      <c r="H23" s="6" t="s">
        <v>20</v>
      </c>
      <c r="I23" s="47" t="s">
        <v>46</v>
      </c>
      <c r="J23" s="43"/>
      <c r="K23" s="43"/>
      <c r="L23" s="41">
        <f t="shared" si="0"/>
        <v>0</v>
      </c>
      <c r="M23" s="43"/>
      <c r="N23" s="41">
        <f t="shared" si="1"/>
        <v>0</v>
      </c>
      <c r="O23" s="41">
        <f t="shared" si="2"/>
        <v>0</v>
      </c>
      <c r="P23" s="42">
        <v>16</v>
      </c>
    </row>
    <row r="24" spans="1:16" ht="30.95" customHeight="1">
      <c r="A24" s="5">
        <v>22</v>
      </c>
      <c r="B24" s="6" t="s">
        <v>50</v>
      </c>
      <c r="C24" s="6" t="s">
        <v>16</v>
      </c>
      <c r="D24" s="6">
        <v>25</v>
      </c>
      <c r="E24" s="6" t="s">
        <v>22</v>
      </c>
      <c r="F24" s="6" t="s">
        <v>18</v>
      </c>
      <c r="G24" s="6" t="s">
        <v>19</v>
      </c>
      <c r="H24" s="6" t="s">
        <v>20</v>
      </c>
      <c r="I24" s="47" t="s">
        <v>46</v>
      </c>
      <c r="J24" s="43"/>
      <c r="K24" s="43"/>
      <c r="L24" s="41">
        <f t="shared" si="0"/>
        <v>0</v>
      </c>
      <c r="M24" s="43"/>
      <c r="N24" s="41">
        <f t="shared" si="1"/>
        <v>0</v>
      </c>
      <c r="O24" s="41">
        <f t="shared" si="2"/>
        <v>0</v>
      </c>
      <c r="P24" s="42">
        <v>16</v>
      </c>
    </row>
    <row r="25" spans="1:16" ht="30.95" customHeight="1">
      <c r="A25" s="5">
        <v>23</v>
      </c>
      <c r="B25" s="6" t="s">
        <v>51</v>
      </c>
      <c r="C25" s="6" t="s">
        <v>16</v>
      </c>
      <c r="D25" s="6">
        <v>23</v>
      </c>
      <c r="E25" s="6" t="s">
        <v>22</v>
      </c>
      <c r="F25" s="6" t="s">
        <v>18</v>
      </c>
      <c r="G25" s="6" t="s">
        <v>19</v>
      </c>
      <c r="H25" s="6" t="s">
        <v>20</v>
      </c>
      <c r="I25" s="47" t="s">
        <v>46</v>
      </c>
      <c r="J25" s="43"/>
      <c r="K25" s="43"/>
      <c r="L25" s="41">
        <f t="shared" si="0"/>
        <v>0</v>
      </c>
      <c r="M25" s="43"/>
      <c r="N25" s="41">
        <f t="shared" si="1"/>
        <v>0</v>
      </c>
      <c r="O25" s="41">
        <f t="shared" si="2"/>
        <v>0</v>
      </c>
      <c r="P25" s="42">
        <v>16</v>
      </c>
    </row>
    <row r="26" spans="1:16" ht="30.95" customHeight="1">
      <c r="A26" s="5">
        <v>24</v>
      </c>
      <c r="B26" s="6" t="s">
        <v>52</v>
      </c>
      <c r="C26" s="6" t="s">
        <v>16</v>
      </c>
      <c r="D26" s="6">
        <v>21</v>
      </c>
      <c r="E26" s="6" t="s">
        <v>17</v>
      </c>
      <c r="F26" s="6" t="s">
        <v>18</v>
      </c>
      <c r="G26" s="6" t="s">
        <v>19</v>
      </c>
      <c r="H26" s="6" t="s">
        <v>20</v>
      </c>
      <c r="I26" s="47" t="s">
        <v>46</v>
      </c>
      <c r="J26" s="43"/>
      <c r="K26" s="43"/>
      <c r="L26" s="41">
        <f t="shared" si="0"/>
        <v>0</v>
      </c>
      <c r="M26" s="43"/>
      <c r="N26" s="41">
        <f t="shared" si="1"/>
        <v>0</v>
      </c>
      <c r="O26" s="41">
        <f t="shared" si="2"/>
        <v>0</v>
      </c>
      <c r="P26" s="42">
        <v>16</v>
      </c>
    </row>
    <row r="27" spans="1:16" ht="30.95" customHeight="1">
      <c r="A27" s="5">
        <v>25</v>
      </c>
      <c r="B27" s="6" t="s">
        <v>53</v>
      </c>
      <c r="C27" s="6" t="s">
        <v>16</v>
      </c>
      <c r="D27" s="6">
        <v>25</v>
      </c>
      <c r="E27" s="6" t="s">
        <v>17</v>
      </c>
      <c r="F27" s="6" t="s">
        <v>18</v>
      </c>
      <c r="G27" s="6" t="s">
        <v>19</v>
      </c>
      <c r="H27" s="6" t="s">
        <v>20</v>
      </c>
      <c r="I27" s="47" t="s">
        <v>46</v>
      </c>
      <c r="J27" s="43"/>
      <c r="K27" s="43"/>
      <c r="L27" s="41">
        <f t="shared" si="0"/>
        <v>0</v>
      </c>
      <c r="M27" s="43"/>
      <c r="N27" s="41">
        <f t="shared" si="1"/>
        <v>0</v>
      </c>
      <c r="O27" s="41">
        <f t="shared" si="2"/>
        <v>0</v>
      </c>
      <c r="P27" s="42">
        <v>16</v>
      </c>
    </row>
    <row r="28" spans="1:16" ht="30.95" customHeight="1">
      <c r="A28" s="5">
        <v>26</v>
      </c>
      <c r="B28" s="6" t="s">
        <v>54</v>
      </c>
      <c r="C28" s="6" t="s">
        <v>16</v>
      </c>
      <c r="D28" s="6">
        <v>25</v>
      </c>
      <c r="E28" s="6" t="s">
        <v>17</v>
      </c>
      <c r="F28" s="6" t="s">
        <v>18</v>
      </c>
      <c r="G28" s="6" t="s">
        <v>19</v>
      </c>
      <c r="H28" s="6" t="s">
        <v>20</v>
      </c>
      <c r="I28" s="47" t="s">
        <v>46</v>
      </c>
      <c r="J28" s="43"/>
      <c r="K28" s="43"/>
      <c r="L28" s="41">
        <f t="shared" si="0"/>
        <v>0</v>
      </c>
      <c r="M28" s="43"/>
      <c r="N28" s="41">
        <f t="shared" si="1"/>
        <v>0</v>
      </c>
      <c r="O28" s="41">
        <f t="shared" si="2"/>
        <v>0</v>
      </c>
      <c r="P28" s="42">
        <v>16</v>
      </c>
    </row>
    <row r="29" spans="1:16" ht="30.95" customHeight="1">
      <c r="A29" s="7">
        <v>27</v>
      </c>
      <c r="B29" s="8" t="s">
        <v>55</v>
      </c>
      <c r="C29" s="8" t="s">
        <v>16</v>
      </c>
      <c r="D29" s="8">
        <v>23</v>
      </c>
      <c r="E29" s="8" t="s">
        <v>22</v>
      </c>
      <c r="F29" s="8" t="s">
        <v>18</v>
      </c>
      <c r="G29" s="8" t="s">
        <v>19</v>
      </c>
      <c r="H29" s="8" t="s">
        <v>20</v>
      </c>
      <c r="I29" s="48" t="s">
        <v>46</v>
      </c>
      <c r="J29" s="49"/>
      <c r="K29" s="49"/>
      <c r="L29" s="50">
        <f t="shared" si="0"/>
        <v>0</v>
      </c>
      <c r="M29" s="49"/>
      <c r="N29" s="50">
        <f t="shared" si="1"/>
        <v>0</v>
      </c>
      <c r="O29" s="50">
        <f t="shared" si="2"/>
        <v>0</v>
      </c>
      <c r="P29" s="51">
        <v>16</v>
      </c>
    </row>
    <row r="30" spans="1:16" ht="30.95" customHeight="1">
      <c r="A30" s="9">
        <v>28</v>
      </c>
      <c r="B30" s="10" t="s">
        <v>56</v>
      </c>
      <c r="C30" s="10" t="s">
        <v>57</v>
      </c>
      <c r="D30" s="10">
        <v>22</v>
      </c>
      <c r="E30" s="10" t="s">
        <v>17</v>
      </c>
      <c r="F30" s="10" t="s">
        <v>58</v>
      </c>
      <c r="G30" s="10" t="s">
        <v>19</v>
      </c>
      <c r="H30" s="10" t="s">
        <v>20</v>
      </c>
      <c r="I30" s="52"/>
      <c r="J30" s="52">
        <v>175</v>
      </c>
      <c r="K30" s="52">
        <v>52.5</v>
      </c>
      <c r="L30" s="53">
        <f t="shared" si="0"/>
        <v>87.5</v>
      </c>
      <c r="M30" s="54">
        <v>290</v>
      </c>
      <c r="N30" s="53">
        <f t="shared" si="1"/>
        <v>96.6666666666667</v>
      </c>
      <c r="O30" s="55">
        <f t="shared" si="2"/>
        <v>91.1666666666667</v>
      </c>
      <c r="P30" s="56">
        <v>1</v>
      </c>
    </row>
    <row r="31" spans="1:16" ht="30.95" customHeight="1">
      <c r="A31" s="11">
        <v>29</v>
      </c>
      <c r="B31" s="12" t="s">
        <v>59</v>
      </c>
      <c r="C31" s="12" t="s">
        <v>57</v>
      </c>
      <c r="D31" s="12">
        <v>22</v>
      </c>
      <c r="E31" s="12" t="s">
        <v>17</v>
      </c>
      <c r="F31" s="12" t="s">
        <v>58</v>
      </c>
      <c r="G31" s="12" t="s">
        <v>19</v>
      </c>
      <c r="H31" s="12" t="s">
        <v>20</v>
      </c>
      <c r="I31" s="57"/>
      <c r="J31" s="58">
        <v>166</v>
      </c>
      <c r="K31" s="58">
        <v>50</v>
      </c>
      <c r="L31" s="59">
        <f t="shared" si="0"/>
        <v>83.3333333333333</v>
      </c>
      <c r="M31" s="60">
        <v>195</v>
      </c>
      <c r="N31" s="59">
        <f t="shared" si="1"/>
        <v>65</v>
      </c>
      <c r="O31" s="61">
        <f t="shared" si="2"/>
        <v>76</v>
      </c>
      <c r="P31" s="56">
        <v>2</v>
      </c>
    </row>
    <row r="32" spans="1:16" ht="30.95" customHeight="1">
      <c r="A32" s="11">
        <v>30</v>
      </c>
      <c r="B32" s="12" t="s">
        <v>60</v>
      </c>
      <c r="C32" s="12" t="s">
        <v>57</v>
      </c>
      <c r="D32" s="12">
        <v>22</v>
      </c>
      <c r="E32" s="12" t="s">
        <v>17</v>
      </c>
      <c r="F32" s="12" t="s">
        <v>58</v>
      </c>
      <c r="G32" s="12" t="s">
        <v>19</v>
      </c>
      <c r="H32" s="12" t="s">
        <v>20</v>
      </c>
      <c r="I32" s="57"/>
      <c r="J32" s="58">
        <v>167</v>
      </c>
      <c r="K32" s="58">
        <v>51.7</v>
      </c>
      <c r="L32" s="59">
        <f t="shared" si="0"/>
        <v>86.1666666666667</v>
      </c>
      <c r="M32" s="60">
        <v>169</v>
      </c>
      <c r="N32" s="59">
        <f t="shared" si="1"/>
        <v>56.3333333333333</v>
      </c>
      <c r="O32" s="61">
        <f t="shared" si="2"/>
        <v>74.233333333333306</v>
      </c>
      <c r="P32" s="56">
        <v>3</v>
      </c>
    </row>
    <row r="33" spans="1:16" ht="30.95" customHeight="1">
      <c r="A33" s="11">
        <v>31</v>
      </c>
      <c r="B33" s="12" t="s">
        <v>61</v>
      </c>
      <c r="C33" s="12" t="s">
        <v>57</v>
      </c>
      <c r="D33" s="12">
        <v>21</v>
      </c>
      <c r="E33" s="12" t="s">
        <v>22</v>
      </c>
      <c r="F33" s="12" t="s">
        <v>58</v>
      </c>
      <c r="G33" s="12" t="s">
        <v>19</v>
      </c>
      <c r="H33" s="12" t="s">
        <v>20</v>
      </c>
      <c r="I33" s="11"/>
      <c r="J33" s="60">
        <v>169</v>
      </c>
      <c r="K33" s="58">
        <v>47</v>
      </c>
      <c r="L33" s="59">
        <f t="shared" si="0"/>
        <v>78.3333333333333</v>
      </c>
      <c r="M33" s="60">
        <v>188</v>
      </c>
      <c r="N33" s="59">
        <f t="shared" si="1"/>
        <v>62.6666666666667</v>
      </c>
      <c r="O33" s="61">
        <f t="shared" si="2"/>
        <v>72.066666666666706</v>
      </c>
      <c r="P33" s="56">
        <v>4</v>
      </c>
    </row>
    <row r="34" spans="1:16" ht="30.95" customHeight="1">
      <c r="A34" s="11">
        <v>32</v>
      </c>
      <c r="B34" s="12" t="s">
        <v>62</v>
      </c>
      <c r="C34" s="12" t="s">
        <v>57</v>
      </c>
      <c r="D34" s="12">
        <v>24</v>
      </c>
      <c r="E34" s="12" t="s">
        <v>22</v>
      </c>
      <c r="F34" s="12" t="s">
        <v>58</v>
      </c>
      <c r="G34" s="12" t="s">
        <v>19</v>
      </c>
      <c r="H34" s="12" t="s">
        <v>20</v>
      </c>
      <c r="I34" s="62" t="s">
        <v>46</v>
      </c>
      <c r="J34" s="60"/>
      <c r="K34" s="58"/>
      <c r="L34" s="59">
        <f t="shared" si="0"/>
        <v>0</v>
      </c>
      <c r="M34" s="60"/>
      <c r="N34" s="59">
        <f t="shared" si="1"/>
        <v>0</v>
      </c>
      <c r="O34" s="61">
        <f t="shared" si="2"/>
        <v>0</v>
      </c>
      <c r="P34" s="56">
        <v>5</v>
      </c>
    </row>
    <row r="35" spans="1:16" ht="30.95" customHeight="1">
      <c r="A35" s="13">
        <v>33</v>
      </c>
      <c r="B35" s="14" t="s">
        <v>63</v>
      </c>
      <c r="C35" s="14" t="s">
        <v>57</v>
      </c>
      <c r="D35" s="14">
        <v>27</v>
      </c>
      <c r="E35" s="14" t="s">
        <v>64</v>
      </c>
      <c r="F35" s="14" t="s">
        <v>58</v>
      </c>
      <c r="G35" s="14" t="s">
        <v>19</v>
      </c>
      <c r="H35" s="14" t="s">
        <v>20</v>
      </c>
      <c r="I35" s="63" t="s">
        <v>46</v>
      </c>
      <c r="J35" s="64"/>
      <c r="K35" s="64"/>
      <c r="L35" s="65">
        <f t="shared" si="0"/>
        <v>0</v>
      </c>
      <c r="M35" s="66"/>
      <c r="N35" s="65">
        <f t="shared" si="1"/>
        <v>0</v>
      </c>
      <c r="O35" s="67">
        <f t="shared" si="2"/>
        <v>0</v>
      </c>
      <c r="P35" s="68">
        <v>5</v>
      </c>
    </row>
    <row r="36" spans="1:16" ht="30.95" customHeight="1">
      <c r="A36" s="15">
        <v>34</v>
      </c>
      <c r="B36" s="16" t="s">
        <v>65</v>
      </c>
      <c r="C36" s="16" t="s">
        <v>57</v>
      </c>
      <c r="D36" s="16">
        <v>33</v>
      </c>
      <c r="E36" s="16" t="s">
        <v>17</v>
      </c>
      <c r="F36" s="16" t="s">
        <v>66</v>
      </c>
      <c r="G36" s="16" t="s">
        <v>19</v>
      </c>
      <c r="H36" s="16" t="s">
        <v>20</v>
      </c>
      <c r="I36" s="69"/>
      <c r="J36" s="70">
        <v>176</v>
      </c>
      <c r="K36" s="70">
        <v>49.3</v>
      </c>
      <c r="L36" s="71">
        <f t="shared" si="0"/>
        <v>82.1666666666667</v>
      </c>
      <c r="M36" s="69">
        <v>240</v>
      </c>
      <c r="N36" s="71">
        <f t="shared" si="1"/>
        <v>80</v>
      </c>
      <c r="O36" s="72">
        <f t="shared" si="2"/>
        <v>81.3</v>
      </c>
      <c r="P36" s="73">
        <v>1</v>
      </c>
    </row>
    <row r="37" spans="1:16" ht="30.95" customHeight="1">
      <c r="A37" s="17">
        <v>35</v>
      </c>
      <c r="B37" s="18" t="s">
        <v>67</v>
      </c>
      <c r="C37" s="18" t="s">
        <v>57</v>
      </c>
      <c r="D37" s="18">
        <v>27</v>
      </c>
      <c r="E37" s="18" t="s">
        <v>22</v>
      </c>
      <c r="F37" s="18" t="s">
        <v>66</v>
      </c>
      <c r="G37" s="18" t="s">
        <v>19</v>
      </c>
      <c r="H37" s="18" t="s">
        <v>20</v>
      </c>
      <c r="I37" s="74"/>
      <c r="J37" s="75">
        <v>175</v>
      </c>
      <c r="K37" s="75">
        <v>48.8</v>
      </c>
      <c r="L37" s="76">
        <f t="shared" si="0"/>
        <v>81.3333333333333</v>
      </c>
      <c r="M37" s="74">
        <v>185</v>
      </c>
      <c r="N37" s="76">
        <f t="shared" si="1"/>
        <v>61.6666666666667</v>
      </c>
      <c r="O37" s="77">
        <f t="shared" si="2"/>
        <v>73.466666666666697</v>
      </c>
      <c r="P37" s="73">
        <v>2</v>
      </c>
    </row>
    <row r="38" spans="1:16" ht="30.95" customHeight="1">
      <c r="A38" s="17">
        <v>36</v>
      </c>
      <c r="B38" s="18" t="s">
        <v>68</v>
      </c>
      <c r="C38" s="18" t="s">
        <v>57</v>
      </c>
      <c r="D38" s="18">
        <v>23</v>
      </c>
      <c r="E38" s="18" t="s">
        <v>17</v>
      </c>
      <c r="F38" s="18" t="s">
        <v>66</v>
      </c>
      <c r="G38" s="18" t="s">
        <v>19</v>
      </c>
      <c r="H38" s="18" t="s">
        <v>20</v>
      </c>
      <c r="I38" s="74"/>
      <c r="J38" s="75">
        <v>174</v>
      </c>
      <c r="K38" s="75">
        <v>45.9</v>
      </c>
      <c r="L38" s="76">
        <f t="shared" si="0"/>
        <v>76.5</v>
      </c>
      <c r="M38" s="74">
        <v>175</v>
      </c>
      <c r="N38" s="76">
        <f t="shared" si="1"/>
        <v>58.3333333333333</v>
      </c>
      <c r="O38" s="77">
        <f t="shared" si="2"/>
        <v>69.233333333333306</v>
      </c>
      <c r="P38" s="73">
        <v>3</v>
      </c>
    </row>
    <row r="39" spans="1:16" ht="30.95" customHeight="1">
      <c r="A39" s="17">
        <v>37</v>
      </c>
      <c r="B39" s="18" t="s">
        <v>69</v>
      </c>
      <c r="C39" s="18" t="s">
        <v>57</v>
      </c>
      <c r="D39" s="18">
        <v>30</v>
      </c>
      <c r="E39" s="18" t="s">
        <v>22</v>
      </c>
      <c r="F39" s="18" t="s">
        <v>66</v>
      </c>
      <c r="G39" s="18" t="s">
        <v>19</v>
      </c>
      <c r="H39" s="18" t="s">
        <v>20</v>
      </c>
      <c r="I39" s="74"/>
      <c r="J39" s="75">
        <v>168</v>
      </c>
      <c r="K39" s="75">
        <v>47.8</v>
      </c>
      <c r="L39" s="76">
        <f t="shared" si="0"/>
        <v>79.6666666666667</v>
      </c>
      <c r="M39" s="74">
        <v>150</v>
      </c>
      <c r="N39" s="76">
        <f t="shared" si="1"/>
        <v>50</v>
      </c>
      <c r="O39" s="77">
        <f t="shared" si="2"/>
        <v>67.8</v>
      </c>
      <c r="P39" s="73">
        <v>4</v>
      </c>
    </row>
    <row r="40" spans="1:16" ht="30.95" customHeight="1">
      <c r="A40" s="17">
        <v>38</v>
      </c>
      <c r="B40" s="18" t="s">
        <v>70</v>
      </c>
      <c r="C40" s="18" t="s">
        <v>57</v>
      </c>
      <c r="D40" s="18">
        <v>23</v>
      </c>
      <c r="E40" s="18" t="s">
        <v>17</v>
      </c>
      <c r="F40" s="18" t="s">
        <v>66</v>
      </c>
      <c r="G40" s="18" t="s">
        <v>19</v>
      </c>
      <c r="H40" s="18" t="s">
        <v>20</v>
      </c>
      <c r="I40" s="74"/>
      <c r="J40" s="75">
        <v>183</v>
      </c>
      <c r="K40" s="75">
        <v>46.1</v>
      </c>
      <c r="L40" s="76">
        <f t="shared" si="0"/>
        <v>76.8333333333333</v>
      </c>
      <c r="M40" s="74">
        <v>80</v>
      </c>
      <c r="N40" s="76">
        <f t="shared" si="1"/>
        <v>26.6666666666667</v>
      </c>
      <c r="O40" s="77">
        <f t="shared" si="2"/>
        <v>56.766666666666701</v>
      </c>
      <c r="P40" s="73">
        <v>5</v>
      </c>
    </row>
    <row r="41" spans="1:16" ht="30.95" customHeight="1">
      <c r="A41" s="17">
        <v>39</v>
      </c>
      <c r="B41" s="18" t="s">
        <v>71</v>
      </c>
      <c r="C41" s="18" t="s">
        <v>57</v>
      </c>
      <c r="D41" s="18">
        <v>27</v>
      </c>
      <c r="E41" s="18" t="s">
        <v>22</v>
      </c>
      <c r="F41" s="18" t="s">
        <v>66</v>
      </c>
      <c r="G41" s="18" t="s">
        <v>19</v>
      </c>
      <c r="H41" s="18" t="s">
        <v>20</v>
      </c>
      <c r="I41" s="74"/>
      <c r="J41" s="75">
        <v>171</v>
      </c>
      <c r="K41" s="75">
        <v>46.6</v>
      </c>
      <c r="L41" s="76">
        <f t="shared" si="0"/>
        <v>77.6666666666667</v>
      </c>
      <c r="M41" s="74"/>
      <c r="N41" s="76">
        <f t="shared" si="1"/>
        <v>0</v>
      </c>
      <c r="O41" s="77">
        <f t="shared" si="2"/>
        <v>46.6</v>
      </c>
      <c r="P41" s="73">
        <v>6</v>
      </c>
    </row>
    <row r="42" spans="1:16" ht="30.95" customHeight="1">
      <c r="A42" s="19">
        <v>40</v>
      </c>
      <c r="B42" s="20" t="s">
        <v>72</v>
      </c>
      <c r="C42" s="20" t="s">
        <v>57</v>
      </c>
      <c r="D42" s="20">
        <v>22</v>
      </c>
      <c r="E42" s="20" t="s">
        <v>22</v>
      </c>
      <c r="F42" s="20" t="s">
        <v>66</v>
      </c>
      <c r="G42" s="20" t="s">
        <v>19</v>
      </c>
      <c r="H42" s="20" t="s">
        <v>20</v>
      </c>
      <c r="I42" s="78" t="s">
        <v>46</v>
      </c>
      <c r="J42" s="79"/>
      <c r="K42" s="79"/>
      <c r="L42" s="80">
        <f t="shared" si="0"/>
        <v>0</v>
      </c>
      <c r="M42" s="81"/>
      <c r="N42" s="80">
        <f t="shared" si="1"/>
        <v>0</v>
      </c>
      <c r="O42" s="82">
        <f t="shared" si="2"/>
        <v>0</v>
      </c>
      <c r="P42" s="83">
        <v>7</v>
      </c>
    </row>
    <row r="43" spans="1:16" ht="30.95" customHeight="1">
      <c r="A43" s="21">
        <v>41</v>
      </c>
      <c r="B43" s="22" t="s">
        <v>73</v>
      </c>
      <c r="C43" s="22" t="s">
        <v>57</v>
      </c>
      <c r="D43" s="22">
        <v>26</v>
      </c>
      <c r="E43" s="22" t="s">
        <v>17</v>
      </c>
      <c r="F43" s="22" t="s">
        <v>74</v>
      </c>
      <c r="G43" s="22" t="s">
        <v>20</v>
      </c>
      <c r="H43" s="22" t="s">
        <v>20</v>
      </c>
      <c r="I43" s="84"/>
      <c r="J43" s="85">
        <v>176</v>
      </c>
      <c r="K43" s="85">
        <v>47.6</v>
      </c>
      <c r="L43" s="86">
        <f t="shared" si="0"/>
        <v>79.3333333333333</v>
      </c>
      <c r="M43" s="84">
        <v>255</v>
      </c>
      <c r="N43" s="86">
        <f t="shared" si="1"/>
        <v>85</v>
      </c>
      <c r="O43" s="87">
        <f t="shared" si="2"/>
        <v>81.599999999999994</v>
      </c>
      <c r="P43" s="88">
        <v>1</v>
      </c>
    </row>
    <row r="44" spans="1:16" ht="30.95" customHeight="1">
      <c r="A44" s="23">
        <v>42</v>
      </c>
      <c r="B44" s="24" t="s">
        <v>75</v>
      </c>
      <c r="C44" s="24" t="s">
        <v>57</v>
      </c>
      <c r="D44" s="24">
        <v>24</v>
      </c>
      <c r="E44" s="24" t="s">
        <v>17</v>
      </c>
      <c r="F44" s="24" t="s">
        <v>74</v>
      </c>
      <c r="G44" s="24" t="s">
        <v>19</v>
      </c>
      <c r="H44" s="24" t="s">
        <v>20</v>
      </c>
      <c r="I44" s="89"/>
      <c r="J44" s="90">
        <v>173</v>
      </c>
      <c r="K44" s="90">
        <v>46.5</v>
      </c>
      <c r="L44" s="91">
        <f t="shared" si="0"/>
        <v>77.5</v>
      </c>
      <c r="M44" s="89">
        <v>210</v>
      </c>
      <c r="N44" s="91">
        <f t="shared" si="1"/>
        <v>70</v>
      </c>
      <c r="O44" s="92">
        <f t="shared" si="2"/>
        <v>74.5</v>
      </c>
      <c r="P44" s="88">
        <v>2</v>
      </c>
    </row>
    <row r="45" spans="1:16" ht="30.95" customHeight="1">
      <c r="A45" s="23">
        <v>43</v>
      </c>
      <c r="B45" s="24" t="s">
        <v>76</v>
      </c>
      <c r="C45" s="24" t="s">
        <v>57</v>
      </c>
      <c r="D45" s="24">
        <v>27</v>
      </c>
      <c r="E45" s="24" t="s">
        <v>17</v>
      </c>
      <c r="F45" s="24" t="s">
        <v>74</v>
      </c>
      <c r="G45" s="24" t="s">
        <v>19</v>
      </c>
      <c r="H45" s="24" t="s">
        <v>20</v>
      </c>
      <c r="I45" s="89"/>
      <c r="J45" s="90">
        <v>178</v>
      </c>
      <c r="K45" s="90">
        <v>48.8</v>
      </c>
      <c r="L45" s="91">
        <f t="shared" si="0"/>
        <v>81.3333333333333</v>
      </c>
      <c r="M45" s="89">
        <v>145</v>
      </c>
      <c r="N45" s="91">
        <f t="shared" si="1"/>
        <v>48.3333333333333</v>
      </c>
      <c r="O45" s="92">
        <f t="shared" si="2"/>
        <v>68.133333333333297</v>
      </c>
      <c r="P45" s="88">
        <v>3</v>
      </c>
    </row>
    <row r="46" spans="1:16" ht="30.95" customHeight="1">
      <c r="A46" s="23">
        <v>44</v>
      </c>
      <c r="B46" s="24" t="s">
        <v>77</v>
      </c>
      <c r="C46" s="24" t="s">
        <v>57</v>
      </c>
      <c r="D46" s="24">
        <v>26</v>
      </c>
      <c r="E46" s="24" t="s">
        <v>17</v>
      </c>
      <c r="F46" s="24" t="s">
        <v>74</v>
      </c>
      <c r="G46" s="24" t="s">
        <v>20</v>
      </c>
      <c r="H46" s="24" t="s">
        <v>20</v>
      </c>
      <c r="I46" s="89"/>
      <c r="J46" s="90">
        <v>174</v>
      </c>
      <c r="K46" s="90">
        <v>48.7</v>
      </c>
      <c r="L46" s="91">
        <f t="shared" si="0"/>
        <v>81.1666666666667</v>
      </c>
      <c r="M46" s="89">
        <v>140</v>
      </c>
      <c r="N46" s="91">
        <f t="shared" si="1"/>
        <v>46.6666666666667</v>
      </c>
      <c r="O46" s="92">
        <f t="shared" si="2"/>
        <v>67.366666666666703</v>
      </c>
      <c r="P46" s="88">
        <v>4</v>
      </c>
    </row>
    <row r="47" spans="1:16" ht="30.95" customHeight="1">
      <c r="A47" s="25">
        <v>45</v>
      </c>
      <c r="B47" s="26" t="s">
        <v>78</v>
      </c>
      <c r="C47" s="26" t="s">
        <v>57</v>
      </c>
      <c r="D47" s="26">
        <v>25</v>
      </c>
      <c r="E47" s="26" t="s">
        <v>17</v>
      </c>
      <c r="F47" s="26" t="s">
        <v>74</v>
      </c>
      <c r="G47" s="26" t="s">
        <v>20</v>
      </c>
      <c r="H47" s="26" t="s">
        <v>20</v>
      </c>
      <c r="I47" s="93" t="s">
        <v>46</v>
      </c>
      <c r="J47" s="94"/>
      <c r="K47" s="94"/>
      <c r="L47" s="95">
        <f t="shared" si="0"/>
        <v>0</v>
      </c>
      <c r="M47" s="96"/>
      <c r="N47" s="95">
        <f t="shared" si="1"/>
        <v>0</v>
      </c>
      <c r="O47" s="97">
        <f t="shared" si="2"/>
        <v>0</v>
      </c>
      <c r="P47" s="98">
        <v>5</v>
      </c>
    </row>
    <row r="48" spans="1:16" ht="30.95" customHeight="1">
      <c r="A48" s="27">
        <v>46</v>
      </c>
      <c r="B48" s="28" t="s">
        <v>79</v>
      </c>
      <c r="C48" s="28" t="s">
        <v>57</v>
      </c>
      <c r="D48" s="28">
        <v>23</v>
      </c>
      <c r="E48" s="28" t="s">
        <v>22</v>
      </c>
      <c r="F48" s="28" t="s">
        <v>80</v>
      </c>
      <c r="G48" s="28" t="s">
        <v>19</v>
      </c>
      <c r="H48" s="28" t="s">
        <v>20</v>
      </c>
      <c r="I48" s="99"/>
      <c r="J48" s="100">
        <v>173</v>
      </c>
      <c r="K48" s="100">
        <v>47.7</v>
      </c>
      <c r="L48" s="101">
        <f t="shared" si="0"/>
        <v>79.5</v>
      </c>
      <c r="M48" s="99">
        <v>240</v>
      </c>
      <c r="N48" s="101">
        <f t="shared" si="1"/>
        <v>80</v>
      </c>
      <c r="O48" s="102">
        <f t="shared" si="2"/>
        <v>79.7</v>
      </c>
      <c r="P48" s="103">
        <v>1</v>
      </c>
    </row>
    <row r="49" spans="1:16" ht="30.95" customHeight="1">
      <c r="A49" s="29">
        <v>47</v>
      </c>
      <c r="B49" s="30" t="s">
        <v>81</v>
      </c>
      <c r="C49" s="31" t="s">
        <v>57</v>
      </c>
      <c r="D49" s="31">
        <v>22</v>
      </c>
      <c r="E49" s="31" t="s">
        <v>17</v>
      </c>
      <c r="F49" s="31" t="s">
        <v>80</v>
      </c>
      <c r="G49" s="31" t="s">
        <v>19</v>
      </c>
      <c r="H49" s="31" t="s">
        <v>20</v>
      </c>
      <c r="I49" s="104"/>
      <c r="J49" s="105">
        <v>182</v>
      </c>
      <c r="K49" s="105">
        <v>48.1</v>
      </c>
      <c r="L49" s="106">
        <f t="shared" si="0"/>
        <v>80.1666666666667</v>
      </c>
      <c r="M49" s="104">
        <v>215</v>
      </c>
      <c r="N49" s="106">
        <f t="shared" si="1"/>
        <v>71.6666666666667</v>
      </c>
      <c r="O49" s="107">
        <f t="shared" si="2"/>
        <v>76.766666666666694</v>
      </c>
      <c r="P49" s="103">
        <v>2</v>
      </c>
    </row>
    <row r="50" spans="1:16" ht="30.95" customHeight="1">
      <c r="A50" s="29">
        <v>48</v>
      </c>
      <c r="B50" s="31" t="s">
        <v>82</v>
      </c>
      <c r="C50" s="31" t="s">
        <v>57</v>
      </c>
      <c r="D50" s="31">
        <v>22</v>
      </c>
      <c r="E50" s="31" t="s">
        <v>17</v>
      </c>
      <c r="F50" s="31" t="s">
        <v>80</v>
      </c>
      <c r="G50" s="31" t="s">
        <v>19</v>
      </c>
      <c r="H50" s="31" t="s">
        <v>20</v>
      </c>
      <c r="I50" s="104"/>
      <c r="J50" s="105">
        <v>174</v>
      </c>
      <c r="K50" s="105">
        <v>46.1</v>
      </c>
      <c r="L50" s="106">
        <f t="shared" si="0"/>
        <v>76.8333333333333</v>
      </c>
      <c r="M50" s="104">
        <v>220</v>
      </c>
      <c r="N50" s="106">
        <f t="shared" si="1"/>
        <v>73.3333333333333</v>
      </c>
      <c r="O50" s="107">
        <f t="shared" si="2"/>
        <v>75.433333333333294</v>
      </c>
      <c r="P50" s="103">
        <v>3</v>
      </c>
    </row>
    <row r="51" spans="1:16" ht="30.95" customHeight="1">
      <c r="A51" s="29">
        <v>49</v>
      </c>
      <c r="B51" s="31" t="s">
        <v>83</v>
      </c>
      <c r="C51" s="31" t="s">
        <v>57</v>
      </c>
      <c r="D51" s="31">
        <v>25</v>
      </c>
      <c r="E51" s="31" t="s">
        <v>17</v>
      </c>
      <c r="F51" s="31" t="s">
        <v>80</v>
      </c>
      <c r="G51" s="31" t="s">
        <v>19</v>
      </c>
      <c r="H51" s="31" t="s">
        <v>20</v>
      </c>
      <c r="I51" s="104"/>
      <c r="J51" s="105">
        <v>183</v>
      </c>
      <c r="K51" s="105">
        <v>51.8</v>
      </c>
      <c r="L51" s="106">
        <f t="shared" si="0"/>
        <v>86.3333333333333</v>
      </c>
      <c r="M51" s="104">
        <v>155</v>
      </c>
      <c r="N51" s="106">
        <f t="shared" si="1"/>
        <v>51.6666666666667</v>
      </c>
      <c r="O51" s="107">
        <f t="shared" si="2"/>
        <v>72.466666666666697</v>
      </c>
      <c r="P51" s="103">
        <v>4</v>
      </c>
    </row>
    <row r="52" spans="1:16" ht="30.95" customHeight="1">
      <c r="A52" s="29">
        <v>50</v>
      </c>
      <c r="B52" s="31" t="s">
        <v>84</v>
      </c>
      <c r="C52" s="31" t="s">
        <v>57</v>
      </c>
      <c r="D52" s="31">
        <v>20</v>
      </c>
      <c r="E52" s="31" t="s">
        <v>17</v>
      </c>
      <c r="F52" s="31" t="s">
        <v>80</v>
      </c>
      <c r="G52" s="31" t="s">
        <v>19</v>
      </c>
      <c r="H52" s="31" t="s">
        <v>20</v>
      </c>
      <c r="I52" s="104"/>
      <c r="J52" s="105">
        <v>169</v>
      </c>
      <c r="K52" s="105">
        <v>45.5</v>
      </c>
      <c r="L52" s="106">
        <f t="shared" si="0"/>
        <v>75.8333333333333</v>
      </c>
      <c r="M52" s="104">
        <v>185</v>
      </c>
      <c r="N52" s="106">
        <f t="shared" si="1"/>
        <v>61.6666666666667</v>
      </c>
      <c r="O52" s="107">
        <f t="shared" si="2"/>
        <v>70.1666666666667</v>
      </c>
      <c r="P52" s="103">
        <v>5</v>
      </c>
    </row>
    <row r="53" spans="1:16" ht="30.95" customHeight="1">
      <c r="A53" s="29">
        <v>51</v>
      </c>
      <c r="B53" s="31" t="s">
        <v>85</v>
      </c>
      <c r="C53" s="31" t="s">
        <v>57</v>
      </c>
      <c r="D53" s="31">
        <v>27</v>
      </c>
      <c r="E53" s="31" t="s">
        <v>86</v>
      </c>
      <c r="F53" s="31" t="s">
        <v>80</v>
      </c>
      <c r="G53" s="31" t="s">
        <v>19</v>
      </c>
      <c r="H53" s="31" t="s">
        <v>20</v>
      </c>
      <c r="I53" s="104"/>
      <c r="J53" s="105">
        <v>172</v>
      </c>
      <c r="K53" s="105">
        <v>43.7</v>
      </c>
      <c r="L53" s="106">
        <f t="shared" si="0"/>
        <v>72.8333333333333</v>
      </c>
      <c r="M53" s="104">
        <v>185</v>
      </c>
      <c r="N53" s="106">
        <f t="shared" si="1"/>
        <v>61.6666666666667</v>
      </c>
      <c r="O53" s="107">
        <f t="shared" si="2"/>
        <v>68.366666666666703</v>
      </c>
      <c r="P53" s="103">
        <v>6</v>
      </c>
    </row>
    <row r="54" spans="1:16" ht="26.25" customHeight="1">
      <c r="A54" s="29">
        <v>52</v>
      </c>
      <c r="B54" s="31" t="s">
        <v>87</v>
      </c>
      <c r="C54" s="31" t="s">
        <v>57</v>
      </c>
      <c r="D54" s="31">
        <v>25</v>
      </c>
      <c r="E54" s="31" t="s">
        <v>22</v>
      </c>
      <c r="F54" s="31" t="s">
        <v>80</v>
      </c>
      <c r="G54" s="31" t="s">
        <v>19</v>
      </c>
      <c r="H54" s="31" t="s">
        <v>20</v>
      </c>
      <c r="I54" s="104"/>
      <c r="J54" s="105">
        <v>169</v>
      </c>
      <c r="K54" s="105">
        <v>47</v>
      </c>
      <c r="L54" s="106">
        <f t="shared" si="0"/>
        <v>78.3333333333333</v>
      </c>
      <c r="M54" s="104">
        <v>160</v>
      </c>
      <c r="N54" s="106">
        <f t="shared" si="1"/>
        <v>53.3333333333333</v>
      </c>
      <c r="O54" s="107">
        <f t="shared" si="2"/>
        <v>68.3333333333333</v>
      </c>
      <c r="P54" s="103">
        <v>7</v>
      </c>
    </row>
    <row r="55" spans="1:16" ht="26.25" customHeight="1">
      <c r="A55" s="29">
        <v>53</v>
      </c>
      <c r="B55" s="31" t="s">
        <v>88</v>
      </c>
      <c r="C55" s="31" t="s">
        <v>57</v>
      </c>
      <c r="D55" s="31">
        <v>22</v>
      </c>
      <c r="E55" s="31" t="s">
        <v>17</v>
      </c>
      <c r="F55" s="31" t="s">
        <v>80</v>
      </c>
      <c r="G55" s="31" t="s">
        <v>19</v>
      </c>
      <c r="H55" s="31" t="s">
        <v>20</v>
      </c>
      <c r="I55" s="104"/>
      <c r="J55" s="105">
        <v>169</v>
      </c>
      <c r="K55" s="105">
        <v>44.5</v>
      </c>
      <c r="L55" s="106">
        <f t="shared" si="0"/>
        <v>74.1666666666667</v>
      </c>
      <c r="M55" s="104">
        <v>130</v>
      </c>
      <c r="N55" s="106">
        <f t="shared" si="1"/>
        <v>43.3333333333333</v>
      </c>
      <c r="O55" s="107">
        <f t="shared" si="2"/>
        <v>61.8333333333333</v>
      </c>
      <c r="P55" s="103">
        <v>8</v>
      </c>
    </row>
    <row r="56" spans="1:16" ht="26.25" customHeight="1">
      <c r="A56" s="29">
        <v>54</v>
      </c>
      <c r="B56" s="31" t="s">
        <v>89</v>
      </c>
      <c r="C56" s="31" t="s">
        <v>57</v>
      </c>
      <c r="D56" s="31">
        <v>22</v>
      </c>
      <c r="E56" s="31" t="s">
        <v>86</v>
      </c>
      <c r="F56" s="31" t="s">
        <v>80</v>
      </c>
      <c r="G56" s="31" t="s">
        <v>19</v>
      </c>
      <c r="H56" s="31" t="s">
        <v>20</v>
      </c>
      <c r="I56" s="104"/>
      <c r="J56" s="105">
        <v>170</v>
      </c>
      <c r="K56" s="105">
        <v>45.2</v>
      </c>
      <c r="L56" s="106">
        <f t="shared" si="0"/>
        <v>75.3333333333333</v>
      </c>
      <c r="M56" s="104">
        <v>110</v>
      </c>
      <c r="N56" s="106">
        <f t="shared" si="1"/>
        <v>36.6666666666667</v>
      </c>
      <c r="O56" s="107">
        <f t="shared" si="2"/>
        <v>59.866666666666703</v>
      </c>
      <c r="P56" s="103">
        <v>9</v>
      </c>
    </row>
    <row r="57" spans="1:16" ht="26.25" customHeight="1">
      <c r="A57" s="29">
        <v>55</v>
      </c>
      <c r="B57" s="31" t="s">
        <v>90</v>
      </c>
      <c r="C57" s="31" t="s">
        <v>57</v>
      </c>
      <c r="D57" s="31">
        <v>19</v>
      </c>
      <c r="E57" s="31" t="s">
        <v>64</v>
      </c>
      <c r="F57" s="31" t="s">
        <v>80</v>
      </c>
      <c r="G57" s="31" t="s">
        <v>19</v>
      </c>
      <c r="H57" s="31" t="s">
        <v>20</v>
      </c>
      <c r="I57" s="104"/>
      <c r="J57" s="105">
        <v>169</v>
      </c>
      <c r="K57" s="105">
        <v>37.5</v>
      </c>
      <c r="L57" s="106">
        <f t="shared" si="0"/>
        <v>62.5</v>
      </c>
      <c r="M57" s="104">
        <v>115</v>
      </c>
      <c r="N57" s="106">
        <f t="shared" si="1"/>
        <v>38.3333333333333</v>
      </c>
      <c r="O57" s="107">
        <f t="shared" si="2"/>
        <v>52.8333333333333</v>
      </c>
      <c r="P57" s="103">
        <v>10</v>
      </c>
    </row>
    <row r="58" spans="1:16" ht="26.25" customHeight="1">
      <c r="A58" s="29">
        <v>56</v>
      </c>
      <c r="B58" s="31" t="s">
        <v>91</v>
      </c>
      <c r="C58" s="31" t="s">
        <v>57</v>
      </c>
      <c r="D58" s="31">
        <v>22</v>
      </c>
      <c r="E58" s="31" t="s">
        <v>17</v>
      </c>
      <c r="F58" s="31" t="s">
        <v>80</v>
      </c>
      <c r="G58" s="31" t="s">
        <v>19</v>
      </c>
      <c r="H58" s="31" t="s">
        <v>20</v>
      </c>
      <c r="I58" s="104"/>
      <c r="J58" s="105">
        <v>177</v>
      </c>
      <c r="K58" s="105">
        <v>48.5</v>
      </c>
      <c r="L58" s="106">
        <f t="shared" si="0"/>
        <v>80.8333333333333</v>
      </c>
      <c r="M58" s="104"/>
      <c r="N58" s="106">
        <f t="shared" si="1"/>
        <v>0</v>
      </c>
      <c r="O58" s="107">
        <f t="shared" si="2"/>
        <v>48.5</v>
      </c>
      <c r="P58" s="103">
        <v>11</v>
      </c>
    </row>
    <row r="59" spans="1:16" ht="26.25" customHeight="1">
      <c r="A59" s="29">
        <v>57</v>
      </c>
      <c r="B59" s="31" t="s">
        <v>92</v>
      </c>
      <c r="C59" s="31" t="s">
        <v>57</v>
      </c>
      <c r="D59" s="31">
        <v>27</v>
      </c>
      <c r="E59" s="31" t="s">
        <v>17</v>
      </c>
      <c r="F59" s="31" t="s">
        <v>80</v>
      </c>
      <c r="G59" s="31" t="s">
        <v>20</v>
      </c>
      <c r="H59" s="31" t="s">
        <v>20</v>
      </c>
      <c r="I59" s="104"/>
      <c r="J59" s="105">
        <v>173</v>
      </c>
      <c r="K59" s="105">
        <v>39.799999999999997</v>
      </c>
      <c r="L59" s="106">
        <f t="shared" si="0"/>
        <v>66.3333333333333</v>
      </c>
      <c r="M59" s="104"/>
      <c r="N59" s="106">
        <f t="shared" si="1"/>
        <v>0</v>
      </c>
      <c r="O59" s="107">
        <f t="shared" si="2"/>
        <v>39.799999999999997</v>
      </c>
      <c r="P59" s="103">
        <v>12</v>
      </c>
    </row>
    <row r="60" spans="1:16" ht="26.25" customHeight="1">
      <c r="A60" s="29">
        <v>58</v>
      </c>
      <c r="B60" s="31" t="s">
        <v>93</v>
      </c>
      <c r="C60" s="31" t="s">
        <v>57</v>
      </c>
      <c r="D60" s="31">
        <v>21</v>
      </c>
      <c r="E60" s="31" t="s">
        <v>17</v>
      </c>
      <c r="F60" s="31" t="s">
        <v>80</v>
      </c>
      <c r="G60" s="31" t="s">
        <v>19</v>
      </c>
      <c r="H60" s="31" t="s">
        <v>20</v>
      </c>
      <c r="I60" s="108" t="s">
        <v>46</v>
      </c>
      <c r="J60" s="105"/>
      <c r="K60" s="105"/>
      <c r="L60" s="106">
        <f t="shared" si="0"/>
        <v>0</v>
      </c>
      <c r="M60" s="104"/>
      <c r="N60" s="106">
        <f t="shared" si="1"/>
        <v>0</v>
      </c>
      <c r="O60" s="107">
        <f t="shared" si="2"/>
        <v>0</v>
      </c>
      <c r="P60" s="103">
        <v>13</v>
      </c>
    </row>
    <row r="61" spans="1:16" ht="26.25" customHeight="1">
      <c r="A61" s="32">
        <v>59</v>
      </c>
      <c r="B61" s="33" t="s">
        <v>94</v>
      </c>
      <c r="C61" s="33" t="s">
        <v>57</v>
      </c>
      <c r="D61" s="33">
        <v>23</v>
      </c>
      <c r="E61" s="33" t="s">
        <v>17</v>
      </c>
      <c r="F61" s="33" t="s">
        <v>80</v>
      </c>
      <c r="G61" s="33" t="s">
        <v>19</v>
      </c>
      <c r="H61" s="33" t="s">
        <v>20</v>
      </c>
      <c r="I61" s="109" t="s">
        <v>46</v>
      </c>
      <c r="J61" s="110"/>
      <c r="K61" s="110"/>
      <c r="L61" s="111">
        <f t="shared" si="0"/>
        <v>0</v>
      </c>
      <c r="M61" s="112"/>
      <c r="N61" s="111">
        <f t="shared" si="1"/>
        <v>0</v>
      </c>
      <c r="O61" s="113">
        <f t="shared" si="2"/>
        <v>0</v>
      </c>
      <c r="P61" s="114">
        <v>13</v>
      </c>
    </row>
    <row r="62" spans="1:16" ht="26.25" customHeight="1">
      <c r="A62" s="34">
        <v>60</v>
      </c>
      <c r="B62" s="35" t="s">
        <v>95</v>
      </c>
      <c r="C62" s="35" t="s">
        <v>57</v>
      </c>
      <c r="D62" s="35">
        <v>22</v>
      </c>
      <c r="E62" s="35" t="s">
        <v>17</v>
      </c>
      <c r="F62" s="35" t="s">
        <v>96</v>
      </c>
      <c r="G62" s="35" t="s">
        <v>20</v>
      </c>
      <c r="H62" s="35" t="s">
        <v>19</v>
      </c>
      <c r="I62" s="115"/>
      <c r="J62" s="116">
        <v>170</v>
      </c>
      <c r="K62" s="116">
        <v>51</v>
      </c>
      <c r="L62" s="117">
        <f t="shared" si="0"/>
        <v>85</v>
      </c>
      <c r="M62" s="115">
        <v>225</v>
      </c>
      <c r="N62" s="117">
        <f t="shared" si="1"/>
        <v>75</v>
      </c>
      <c r="O62" s="118">
        <f t="shared" si="2"/>
        <v>81</v>
      </c>
      <c r="P62" s="119">
        <v>1</v>
      </c>
    </row>
    <row r="63" spans="1:16" ht="26.25" customHeight="1">
      <c r="A63" s="36">
        <v>61</v>
      </c>
      <c r="B63" s="37" t="s">
        <v>97</v>
      </c>
      <c r="C63" s="37" t="s">
        <v>57</v>
      </c>
      <c r="D63" s="37">
        <v>23</v>
      </c>
      <c r="E63" s="37" t="s">
        <v>17</v>
      </c>
      <c r="F63" s="37" t="s">
        <v>96</v>
      </c>
      <c r="G63" s="37" t="s">
        <v>19</v>
      </c>
      <c r="H63" s="37" t="s">
        <v>20</v>
      </c>
      <c r="I63" s="120"/>
      <c r="J63" s="121">
        <v>178</v>
      </c>
      <c r="K63" s="121">
        <v>46.7</v>
      </c>
      <c r="L63" s="122">
        <f t="shared" si="0"/>
        <v>77.8333333333333</v>
      </c>
      <c r="M63" s="120">
        <v>235</v>
      </c>
      <c r="N63" s="122">
        <f t="shared" si="1"/>
        <v>78.3333333333333</v>
      </c>
      <c r="O63" s="123">
        <f t="shared" si="2"/>
        <v>78.033333333333303</v>
      </c>
      <c r="P63" s="119">
        <v>2</v>
      </c>
    </row>
    <row r="64" spans="1:16" ht="26.25" customHeight="1">
      <c r="A64" s="36">
        <v>62</v>
      </c>
      <c r="B64" s="37" t="s">
        <v>98</v>
      </c>
      <c r="C64" s="37" t="s">
        <v>57</v>
      </c>
      <c r="D64" s="37">
        <v>21</v>
      </c>
      <c r="E64" s="37" t="s">
        <v>17</v>
      </c>
      <c r="F64" s="37" t="s">
        <v>96</v>
      </c>
      <c r="G64" s="37" t="s">
        <v>19</v>
      </c>
      <c r="H64" s="37" t="s">
        <v>20</v>
      </c>
      <c r="I64" s="120"/>
      <c r="J64" s="121">
        <v>178</v>
      </c>
      <c r="K64" s="121">
        <v>48.2</v>
      </c>
      <c r="L64" s="122">
        <f t="shared" si="0"/>
        <v>80.3333333333333</v>
      </c>
      <c r="M64" s="120">
        <v>150</v>
      </c>
      <c r="N64" s="122">
        <f t="shared" si="1"/>
        <v>50</v>
      </c>
      <c r="O64" s="123">
        <f t="shared" si="2"/>
        <v>68.2</v>
      </c>
      <c r="P64" s="119">
        <v>3</v>
      </c>
    </row>
    <row r="65" spans="1:16" ht="26.25" customHeight="1">
      <c r="A65" s="36">
        <v>63</v>
      </c>
      <c r="B65" s="37" t="s">
        <v>99</v>
      </c>
      <c r="C65" s="37" t="s">
        <v>57</v>
      </c>
      <c r="D65" s="37">
        <v>23</v>
      </c>
      <c r="E65" s="37" t="s">
        <v>17</v>
      </c>
      <c r="F65" s="37" t="s">
        <v>96</v>
      </c>
      <c r="G65" s="37" t="s">
        <v>19</v>
      </c>
      <c r="H65" s="37" t="s">
        <v>20</v>
      </c>
      <c r="I65" s="120"/>
      <c r="J65" s="121">
        <v>168</v>
      </c>
      <c r="K65" s="121">
        <v>49.5</v>
      </c>
      <c r="L65" s="122">
        <f t="shared" si="0"/>
        <v>82.5</v>
      </c>
      <c r="M65" s="120">
        <v>130</v>
      </c>
      <c r="N65" s="122">
        <f t="shared" si="1"/>
        <v>43.3333333333333</v>
      </c>
      <c r="O65" s="123">
        <f t="shared" si="2"/>
        <v>66.8333333333333</v>
      </c>
      <c r="P65" s="119">
        <v>4</v>
      </c>
    </row>
    <row r="66" spans="1:16" ht="26.25" customHeight="1">
      <c r="A66" s="36">
        <v>64</v>
      </c>
      <c r="B66" s="37" t="s">
        <v>100</v>
      </c>
      <c r="C66" s="37" t="s">
        <v>57</v>
      </c>
      <c r="D66" s="37">
        <v>25</v>
      </c>
      <c r="E66" s="37" t="s">
        <v>17</v>
      </c>
      <c r="F66" s="37" t="s">
        <v>96</v>
      </c>
      <c r="G66" s="37" t="s">
        <v>19</v>
      </c>
      <c r="H66" s="37" t="s">
        <v>20</v>
      </c>
      <c r="I66" s="120"/>
      <c r="J66" s="121">
        <v>176</v>
      </c>
      <c r="K66" s="121">
        <v>46.3</v>
      </c>
      <c r="L66" s="122">
        <f t="shared" si="0"/>
        <v>77.1666666666667</v>
      </c>
      <c r="M66" s="120">
        <v>145</v>
      </c>
      <c r="N66" s="122">
        <f t="shared" si="1"/>
        <v>48.3333333333333</v>
      </c>
      <c r="O66" s="123">
        <f t="shared" si="2"/>
        <v>65.633333333333297</v>
      </c>
      <c r="P66" s="119">
        <v>5</v>
      </c>
    </row>
    <row r="67" spans="1:16" ht="26.25" customHeight="1">
      <c r="A67" s="36">
        <v>65</v>
      </c>
      <c r="B67" s="37" t="s">
        <v>101</v>
      </c>
      <c r="C67" s="37" t="s">
        <v>57</v>
      </c>
      <c r="D67" s="37">
        <v>22</v>
      </c>
      <c r="E67" s="37" t="s">
        <v>17</v>
      </c>
      <c r="F67" s="37" t="s">
        <v>96</v>
      </c>
      <c r="G67" s="37" t="s">
        <v>19</v>
      </c>
      <c r="H67" s="37" t="s">
        <v>20</v>
      </c>
      <c r="I67" s="120"/>
      <c r="J67" s="121">
        <v>172</v>
      </c>
      <c r="K67" s="121">
        <v>45.5</v>
      </c>
      <c r="L67" s="122">
        <f t="shared" ref="L67:L77" si="3">K67*100/60</f>
        <v>75.8333333333333</v>
      </c>
      <c r="M67" s="120">
        <v>125</v>
      </c>
      <c r="N67" s="122">
        <f t="shared" ref="N67:N77" si="4">M67/3</f>
        <v>41.6666666666667</v>
      </c>
      <c r="O67" s="123">
        <f t="shared" ref="O67:O77" si="5">0.6*L67+0.4*N67</f>
        <v>62.1666666666667</v>
      </c>
      <c r="P67" s="119">
        <v>6</v>
      </c>
    </row>
    <row r="68" spans="1:16" ht="26.25" customHeight="1">
      <c r="A68" s="36">
        <v>66</v>
      </c>
      <c r="B68" s="37" t="s">
        <v>102</v>
      </c>
      <c r="C68" s="37" t="s">
        <v>57</v>
      </c>
      <c r="D68" s="37">
        <v>27</v>
      </c>
      <c r="E68" s="37" t="s">
        <v>22</v>
      </c>
      <c r="F68" s="37" t="s">
        <v>96</v>
      </c>
      <c r="G68" s="37" t="s">
        <v>19</v>
      </c>
      <c r="H68" s="37" t="s">
        <v>20</v>
      </c>
      <c r="I68" s="120"/>
      <c r="J68" s="121">
        <v>166</v>
      </c>
      <c r="K68" s="121">
        <v>52.4</v>
      </c>
      <c r="L68" s="122">
        <f t="shared" si="3"/>
        <v>87.3333333333333</v>
      </c>
      <c r="M68" s="120"/>
      <c r="N68" s="122">
        <f t="shared" si="4"/>
        <v>0</v>
      </c>
      <c r="O68" s="123">
        <f t="shared" si="5"/>
        <v>52.4</v>
      </c>
      <c r="P68" s="119">
        <v>7</v>
      </c>
    </row>
    <row r="69" spans="1:16" ht="26.25" customHeight="1">
      <c r="A69" s="36">
        <v>67</v>
      </c>
      <c r="B69" s="37" t="s">
        <v>103</v>
      </c>
      <c r="C69" s="37" t="s">
        <v>57</v>
      </c>
      <c r="D69" s="37">
        <v>23</v>
      </c>
      <c r="E69" s="37" t="s">
        <v>17</v>
      </c>
      <c r="F69" s="37" t="s">
        <v>96</v>
      </c>
      <c r="G69" s="37" t="s">
        <v>19</v>
      </c>
      <c r="H69" s="37" t="s">
        <v>20</v>
      </c>
      <c r="I69" s="120"/>
      <c r="J69" s="121">
        <v>165</v>
      </c>
      <c r="K69" s="121">
        <v>50.1</v>
      </c>
      <c r="L69" s="122">
        <f t="shared" si="3"/>
        <v>83.5</v>
      </c>
      <c r="M69" s="120"/>
      <c r="N69" s="122">
        <f t="shared" si="4"/>
        <v>0</v>
      </c>
      <c r="O69" s="123">
        <f t="shared" si="5"/>
        <v>50.1</v>
      </c>
      <c r="P69" s="119">
        <v>8</v>
      </c>
    </row>
    <row r="70" spans="1:16" ht="26.25" customHeight="1">
      <c r="A70" s="36">
        <v>68</v>
      </c>
      <c r="B70" s="37" t="s">
        <v>104</v>
      </c>
      <c r="C70" s="37" t="s">
        <v>57</v>
      </c>
      <c r="D70" s="37">
        <v>24</v>
      </c>
      <c r="E70" s="37" t="s">
        <v>17</v>
      </c>
      <c r="F70" s="37" t="s">
        <v>96</v>
      </c>
      <c r="G70" s="37" t="s">
        <v>19</v>
      </c>
      <c r="H70" s="37" t="s">
        <v>20</v>
      </c>
      <c r="I70" s="120"/>
      <c r="J70" s="121">
        <v>170</v>
      </c>
      <c r="K70" s="121">
        <v>47.8</v>
      </c>
      <c r="L70" s="122">
        <f t="shared" si="3"/>
        <v>79.6666666666667</v>
      </c>
      <c r="M70" s="120"/>
      <c r="N70" s="122">
        <f t="shared" si="4"/>
        <v>0</v>
      </c>
      <c r="O70" s="123">
        <f t="shared" si="5"/>
        <v>47.8</v>
      </c>
      <c r="P70" s="119">
        <v>9</v>
      </c>
    </row>
    <row r="71" spans="1:16" ht="26.25" customHeight="1">
      <c r="A71" s="36">
        <v>69</v>
      </c>
      <c r="B71" s="37" t="s">
        <v>105</v>
      </c>
      <c r="C71" s="37" t="s">
        <v>57</v>
      </c>
      <c r="D71" s="37">
        <v>25</v>
      </c>
      <c r="E71" s="37" t="s">
        <v>17</v>
      </c>
      <c r="F71" s="37" t="s">
        <v>96</v>
      </c>
      <c r="G71" s="37" t="s">
        <v>19</v>
      </c>
      <c r="H71" s="37" t="s">
        <v>20</v>
      </c>
      <c r="I71" s="120"/>
      <c r="J71" s="121">
        <v>180</v>
      </c>
      <c r="K71" s="121">
        <v>46.2</v>
      </c>
      <c r="L71" s="122">
        <f t="shared" si="3"/>
        <v>77</v>
      </c>
      <c r="M71" s="120"/>
      <c r="N71" s="122">
        <f t="shared" si="4"/>
        <v>0</v>
      </c>
      <c r="O71" s="123">
        <f t="shared" si="5"/>
        <v>46.2</v>
      </c>
      <c r="P71" s="119">
        <v>10</v>
      </c>
    </row>
    <row r="72" spans="1:16" ht="26.25" customHeight="1">
      <c r="A72" s="36">
        <v>70</v>
      </c>
      <c r="B72" s="37" t="s">
        <v>106</v>
      </c>
      <c r="C72" s="37" t="s">
        <v>57</v>
      </c>
      <c r="D72" s="37">
        <v>28</v>
      </c>
      <c r="E72" s="37" t="s">
        <v>22</v>
      </c>
      <c r="F72" s="37" t="s">
        <v>96</v>
      </c>
      <c r="G72" s="37" t="s">
        <v>19</v>
      </c>
      <c r="H72" s="37" t="s">
        <v>20</v>
      </c>
      <c r="I72" s="130" t="s">
        <v>46</v>
      </c>
      <c r="J72" s="121"/>
      <c r="K72" s="121"/>
      <c r="L72" s="122">
        <f t="shared" si="3"/>
        <v>0</v>
      </c>
      <c r="M72" s="120"/>
      <c r="N72" s="122">
        <f t="shared" si="4"/>
        <v>0</v>
      </c>
      <c r="O72" s="123">
        <f t="shared" si="5"/>
        <v>0</v>
      </c>
      <c r="P72" s="119">
        <v>11</v>
      </c>
    </row>
    <row r="73" spans="1:16" ht="26.25" customHeight="1">
      <c r="A73" s="124">
        <v>71</v>
      </c>
      <c r="B73" s="125" t="s">
        <v>107</v>
      </c>
      <c r="C73" s="125" t="s">
        <v>57</v>
      </c>
      <c r="D73" s="125">
        <v>24</v>
      </c>
      <c r="E73" s="125" t="s">
        <v>17</v>
      </c>
      <c r="F73" s="125" t="s">
        <v>96</v>
      </c>
      <c r="G73" s="125" t="s">
        <v>19</v>
      </c>
      <c r="H73" s="125" t="s">
        <v>20</v>
      </c>
      <c r="I73" s="131" t="s">
        <v>46</v>
      </c>
      <c r="J73" s="132"/>
      <c r="K73" s="132"/>
      <c r="L73" s="133">
        <f t="shared" si="3"/>
        <v>0</v>
      </c>
      <c r="M73" s="134"/>
      <c r="N73" s="133">
        <f t="shared" si="4"/>
        <v>0</v>
      </c>
      <c r="O73" s="135">
        <f t="shared" si="5"/>
        <v>0</v>
      </c>
      <c r="P73" s="136">
        <v>11</v>
      </c>
    </row>
    <row r="74" spans="1:16" ht="26.25" customHeight="1">
      <c r="A74" s="126">
        <v>72</v>
      </c>
      <c r="B74" s="127" t="s">
        <v>108</v>
      </c>
      <c r="C74" s="127" t="s">
        <v>57</v>
      </c>
      <c r="D74" s="127">
        <v>23</v>
      </c>
      <c r="E74" s="127" t="s">
        <v>64</v>
      </c>
      <c r="F74" s="127" t="s">
        <v>109</v>
      </c>
      <c r="G74" s="127" t="s">
        <v>20</v>
      </c>
      <c r="H74" s="127" t="s">
        <v>20</v>
      </c>
      <c r="I74" s="137"/>
      <c r="J74" s="138">
        <v>176</v>
      </c>
      <c r="K74" s="138">
        <v>50.8</v>
      </c>
      <c r="L74" s="139">
        <f t="shared" si="3"/>
        <v>84.6666666666667</v>
      </c>
      <c r="M74" s="137">
        <v>200</v>
      </c>
      <c r="N74" s="139">
        <f t="shared" si="4"/>
        <v>66.6666666666667</v>
      </c>
      <c r="O74" s="140">
        <f t="shared" si="5"/>
        <v>77.466666666666697</v>
      </c>
      <c r="P74" s="141">
        <v>1</v>
      </c>
    </row>
    <row r="75" spans="1:16" ht="26.25" customHeight="1">
      <c r="A75" s="128">
        <v>73</v>
      </c>
      <c r="B75" s="129" t="s">
        <v>110</v>
      </c>
      <c r="C75" s="129" t="s">
        <v>57</v>
      </c>
      <c r="D75" s="129">
        <v>25</v>
      </c>
      <c r="E75" s="129" t="s">
        <v>17</v>
      </c>
      <c r="F75" s="129" t="s">
        <v>109</v>
      </c>
      <c r="G75" s="129" t="s">
        <v>19</v>
      </c>
      <c r="H75" s="129" t="s">
        <v>19</v>
      </c>
      <c r="I75" s="142"/>
      <c r="J75" s="143">
        <v>171</v>
      </c>
      <c r="K75" s="143">
        <v>49.6</v>
      </c>
      <c r="L75" s="144">
        <f t="shared" si="3"/>
        <v>82.6666666666667</v>
      </c>
      <c r="M75" s="142">
        <v>180</v>
      </c>
      <c r="N75" s="144">
        <f t="shared" si="4"/>
        <v>60</v>
      </c>
      <c r="O75" s="145">
        <f t="shared" si="5"/>
        <v>73.599999999999994</v>
      </c>
      <c r="P75" s="141">
        <v>2</v>
      </c>
    </row>
    <row r="76" spans="1:16" ht="26.25" customHeight="1">
      <c r="A76" s="128">
        <v>74</v>
      </c>
      <c r="B76" s="129" t="s">
        <v>111</v>
      </c>
      <c r="C76" s="129" t="s">
        <v>57</v>
      </c>
      <c r="D76" s="129">
        <v>23</v>
      </c>
      <c r="E76" s="129" t="s">
        <v>17</v>
      </c>
      <c r="F76" s="129" t="s">
        <v>109</v>
      </c>
      <c r="G76" s="129" t="s">
        <v>19</v>
      </c>
      <c r="H76" s="129" t="s">
        <v>20</v>
      </c>
      <c r="I76" s="142"/>
      <c r="J76" s="143">
        <v>169</v>
      </c>
      <c r="K76" s="143">
        <v>49</v>
      </c>
      <c r="L76" s="144">
        <f t="shared" si="3"/>
        <v>81.6666666666667</v>
      </c>
      <c r="M76" s="142">
        <v>180</v>
      </c>
      <c r="N76" s="144">
        <f t="shared" si="4"/>
        <v>60</v>
      </c>
      <c r="O76" s="145">
        <f t="shared" si="5"/>
        <v>73</v>
      </c>
      <c r="P76" s="141">
        <v>3</v>
      </c>
    </row>
    <row r="77" spans="1:16" ht="26.25" customHeight="1">
      <c r="A77" s="128">
        <v>75</v>
      </c>
      <c r="B77" s="129" t="s">
        <v>112</v>
      </c>
      <c r="C77" s="129" t="s">
        <v>57</v>
      </c>
      <c r="D77" s="129">
        <v>24</v>
      </c>
      <c r="E77" s="129" t="s">
        <v>17</v>
      </c>
      <c r="F77" s="129" t="s">
        <v>109</v>
      </c>
      <c r="G77" s="129" t="s">
        <v>19</v>
      </c>
      <c r="H77" s="129" t="s">
        <v>20</v>
      </c>
      <c r="I77" s="142"/>
      <c r="J77" s="143">
        <v>169</v>
      </c>
      <c r="K77" s="143">
        <v>46.6</v>
      </c>
      <c r="L77" s="144">
        <f t="shared" si="3"/>
        <v>77.6666666666667</v>
      </c>
      <c r="M77" s="142">
        <v>175</v>
      </c>
      <c r="N77" s="144">
        <f t="shared" si="4"/>
        <v>58.3333333333333</v>
      </c>
      <c r="O77" s="145">
        <f t="shared" si="5"/>
        <v>69.933333333333294</v>
      </c>
      <c r="P77" s="141">
        <v>4</v>
      </c>
    </row>
  </sheetData>
  <sheetProtection password="CF58" sheet="1" objects="1"/>
  <autoFilter ref="A2:P77"/>
  <mergeCells count="3">
    <mergeCell ref="A1:P1"/>
    <mergeCell ref="K2:L2"/>
    <mergeCell ref="M2:N2"/>
  </mergeCells>
  <phoneticPr fontId="14" type="noConversion"/>
  <pageMargins left="0.15625" right="7.7777777777777807E-2" top="0.235416666666667" bottom="0.118055555555556" header="0.235416666666667" footer="0.15625"/>
  <pageSetup paperSize="9" scale="9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660428</cp:lastModifiedBy>
  <dcterms:created xsi:type="dcterms:W3CDTF">2019-08-27T06:48:00Z</dcterms:created>
  <dcterms:modified xsi:type="dcterms:W3CDTF">2020-09-15T06:18:04Z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