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<sst xmlns="http://schemas.openxmlformats.org/spreadsheetml/2006/main" count="349" uniqueCount="149">
  <si>
    <t>附件1</t>
  </si>
  <si>
    <t>随州市法院系统2020年度招聘雇员制书记员可参加调剂人员名单</t>
  </si>
  <si>
    <t>姓名</t>
  </si>
  <si>
    <t>准考证号</t>
  </si>
  <si>
    <t xml:space="preserve"> 招聘法院</t>
  </si>
  <si>
    <t>报考岗位</t>
  </si>
  <si>
    <t>职位代码</t>
  </si>
  <si>
    <t>笔试成绩</t>
  </si>
  <si>
    <t>笔试折算分数</t>
  </si>
  <si>
    <t>职业技能测试成绩（正确字／分钟）</t>
  </si>
  <si>
    <t>职业技能测试分数</t>
  </si>
  <si>
    <t>职业技能测试折算分数</t>
  </si>
  <si>
    <t>笔试和职业技能测试折算分数之和</t>
  </si>
  <si>
    <t>张璇</t>
  </si>
  <si>
    <t>214204012708</t>
  </si>
  <si>
    <t>随州市中级人民法院</t>
  </si>
  <si>
    <t>雇员制书记员岗1</t>
  </si>
  <si>
    <t>140101</t>
  </si>
  <si>
    <t>60</t>
  </si>
  <si>
    <t>65</t>
  </si>
  <si>
    <t>詹加志</t>
  </si>
  <si>
    <t>214204011720</t>
  </si>
  <si>
    <t>59</t>
  </si>
  <si>
    <t>66</t>
  </si>
  <si>
    <t>严雯霖</t>
  </si>
  <si>
    <t>214204012227</t>
  </si>
  <si>
    <t>52</t>
  </si>
  <si>
    <t>79</t>
  </si>
  <si>
    <t>水远源</t>
  </si>
  <si>
    <t>214204012910</t>
  </si>
  <si>
    <t>鲍彦谷</t>
  </si>
  <si>
    <t>214204012317</t>
  </si>
  <si>
    <t>53</t>
  </si>
  <si>
    <t>77</t>
  </si>
  <si>
    <t>张卓</t>
  </si>
  <si>
    <t>214204011713</t>
  </si>
  <si>
    <t>57</t>
  </si>
  <si>
    <t>69</t>
  </si>
  <si>
    <t>黄鸽</t>
  </si>
  <si>
    <t>214204012615</t>
  </si>
  <si>
    <t>78</t>
  </si>
  <si>
    <t>王艳红</t>
  </si>
  <si>
    <t>214204012109</t>
  </si>
  <si>
    <t>61</t>
  </si>
  <si>
    <t>费越</t>
  </si>
  <si>
    <t>214204011913</t>
  </si>
  <si>
    <t>63</t>
  </si>
  <si>
    <t>吴雅</t>
  </si>
  <si>
    <t>214204012518</t>
  </si>
  <si>
    <t>刘聪</t>
  </si>
  <si>
    <t>214204012730</t>
  </si>
  <si>
    <t>54</t>
  </si>
  <si>
    <t>71</t>
  </si>
  <si>
    <t>徐娇娇</t>
  </si>
  <si>
    <t>214204011620</t>
  </si>
  <si>
    <t>58</t>
  </si>
  <si>
    <t>雷文琳</t>
  </si>
  <si>
    <t>214204012427</t>
  </si>
  <si>
    <t>王艺锦</t>
  </si>
  <si>
    <t>214204011723</t>
  </si>
  <si>
    <t>46</t>
  </si>
  <si>
    <t>85</t>
  </si>
  <si>
    <t>黄怡然</t>
  </si>
  <si>
    <t>214204012926</t>
  </si>
  <si>
    <t>56</t>
  </si>
  <si>
    <t>王秋红</t>
  </si>
  <si>
    <t>214204012213</t>
  </si>
  <si>
    <t>62</t>
  </si>
  <si>
    <t>曹富淙</t>
  </si>
  <si>
    <t>214204012228</t>
  </si>
  <si>
    <t>45</t>
  </si>
  <si>
    <t>86</t>
  </si>
  <si>
    <t>鲁浩然</t>
  </si>
  <si>
    <t>214204011728</t>
  </si>
  <si>
    <t>王子胤</t>
  </si>
  <si>
    <t>214204012624</t>
  </si>
  <si>
    <t>50</t>
  </si>
  <si>
    <t>75</t>
  </si>
  <si>
    <t>李亚男</t>
  </si>
  <si>
    <t>214204012009</t>
  </si>
  <si>
    <t>夏金枝</t>
  </si>
  <si>
    <t>214204013017</t>
  </si>
  <si>
    <t>55</t>
  </si>
  <si>
    <t>白璐</t>
  </si>
  <si>
    <t>214204012316</t>
  </si>
  <si>
    <t>魏从邦</t>
  </si>
  <si>
    <t>214204012619</t>
  </si>
  <si>
    <t>51</t>
  </si>
  <si>
    <t>周白杨</t>
  </si>
  <si>
    <t>214204012817</t>
  </si>
  <si>
    <t>刘佳鑫</t>
  </si>
  <si>
    <t>214204012124</t>
  </si>
  <si>
    <t>聂孟雪</t>
  </si>
  <si>
    <t>214204012729</t>
  </si>
  <si>
    <t>64</t>
  </si>
  <si>
    <t>徐语瞳</t>
  </si>
  <si>
    <t>214204012706</t>
  </si>
  <si>
    <t>焦歆然</t>
  </si>
  <si>
    <t>214204012121</t>
  </si>
  <si>
    <t>李丽丽</t>
  </si>
  <si>
    <t>214204012602</t>
  </si>
  <si>
    <t>49</t>
  </si>
  <si>
    <t>夏章武</t>
  </si>
  <si>
    <t>214204011716</t>
  </si>
  <si>
    <t>闻越</t>
  </si>
  <si>
    <t>214204011919</t>
  </si>
  <si>
    <t>72</t>
  </si>
  <si>
    <t>袁洁</t>
  </si>
  <si>
    <t>214204011519</t>
  </si>
  <si>
    <t>68</t>
  </si>
  <si>
    <t>叶丹霞</t>
  </si>
  <si>
    <t>214204011817</t>
  </si>
  <si>
    <t>杨博文</t>
  </si>
  <si>
    <t>214204012304</t>
  </si>
  <si>
    <t>44</t>
  </si>
  <si>
    <t>廖小菲</t>
  </si>
  <si>
    <t>214204012905</t>
  </si>
  <si>
    <t>43</t>
  </si>
  <si>
    <t>胡春蕾</t>
  </si>
  <si>
    <t>214204012722</t>
  </si>
  <si>
    <t>41</t>
  </si>
  <si>
    <t>褚媛媛</t>
  </si>
  <si>
    <t>214204012027</t>
  </si>
  <si>
    <t>随州市曾都区人民法院</t>
  </si>
  <si>
    <t>雇员制书记员岗</t>
  </si>
  <si>
    <t>140401</t>
  </si>
  <si>
    <t>庹萍萍</t>
  </si>
  <si>
    <t>214204012225</t>
  </si>
  <si>
    <t>李春芬</t>
  </si>
  <si>
    <t>214204011904</t>
  </si>
  <si>
    <t>张婷婷</t>
  </si>
  <si>
    <t>214204012503</t>
  </si>
  <si>
    <t>梁超</t>
  </si>
  <si>
    <t>214204011821</t>
  </si>
  <si>
    <t>汪金民</t>
  </si>
  <si>
    <t>214204012514</t>
  </si>
  <si>
    <t>冷堃地</t>
  </si>
  <si>
    <t>214204012224</t>
  </si>
  <si>
    <t>章月</t>
  </si>
  <si>
    <t>214204012601</t>
  </si>
  <si>
    <t>邱洁</t>
  </si>
  <si>
    <t>214204012010</t>
  </si>
  <si>
    <t>苏瑛铭</t>
  </si>
  <si>
    <t>214204012924</t>
  </si>
  <si>
    <t>冷愿婷</t>
  </si>
  <si>
    <t>214204013027</t>
  </si>
  <si>
    <t>夏菲阳</t>
  </si>
  <si>
    <t>214204012315</t>
  </si>
  <si>
    <t>47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</si>
</sst>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7">
    <font>
      <sz val="11"/>
      <color theme="1"/>
      <name val="宋体"/>
      <charset val="134"/>
      <scheme val="minor"/>
    </font>
    <font>
      <b/>
      <sz val="10"/>
      <color indexed="8"/>
      <name val="黑体"/>
      <charset val="134"/>
    </font>
    <font>
      <sz val="10"/>
      <color indexed="8"/>
      <name val="仿宋_GB2312"/>
      <charset val="134"/>
    </font>
    <font>
      <sz val="20"/>
      <color theme="1"/>
      <name val="方正小标宋简体"/>
      <charset val="134"/>
    </font>
    <font>
      <b/>
      <sz val="10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1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176" fontId="0" fillId="2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workbookViewId="0">
      <selection activeCell="N3" sqref="N3"/>
    </sheetView>
  </sheetViews>
  <sheetFormatPr defaultColWidth="9" defaultRowHeight="13.5"/>
  <cols>
    <col min="2" max="2" width="14.5" customWidth="1"/>
    <col min="3" max="3" width="16.375" customWidth="1"/>
    <col min="4" max="4" width="17.125" customWidth="1"/>
    <col min="5" max="5" width="10.375" customWidth="1"/>
    <col min="6" max="7" width="9.75" customWidth="1"/>
    <col min="8" max="8" width="10.25" customWidth="1"/>
    <col min="9" max="9" width="10.125" customWidth="1"/>
    <col min="10" max="10" width="10.75" customWidth="1"/>
  </cols>
  <sheetData>
    <row r="1" s="1" customFormat="1" ht="19.15" customHeight="1" spans="1:11">
      <c r="A1" s="1" t="s">
        <v>0</v>
      </c>
      <c r="F1" s="4"/>
      <c r="H1" s="5"/>
      <c r="I1" s="5"/>
      <c r="J1" s="5"/>
      <c r="K1" s="5"/>
    </row>
    <row r="2" s="1" customFormat="1" ht="52.9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47.25" customHeight="1" spans="1:1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7" t="s">
        <v>7</v>
      </c>
      <c r="G3" s="7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3" customFormat="1" ht="29.25" customHeight="1" spans="1:11">
      <c r="A4" s="11" t="s">
        <v>13</v>
      </c>
      <c r="B4" s="11" t="s">
        <v>14</v>
      </c>
      <c r="C4" s="12" t="s">
        <v>15</v>
      </c>
      <c r="D4" s="13" t="s">
        <v>16</v>
      </c>
      <c r="E4" s="14" t="s">
        <v>17</v>
      </c>
      <c r="F4" s="11" t="s">
        <v>18</v>
      </c>
      <c r="G4" s="11">
        <f t="shared" ref="G4:G18" si="0">F4*0.3</f>
        <v>18</v>
      </c>
      <c r="H4" s="11" t="s">
        <v>19</v>
      </c>
      <c r="I4" s="11">
        <f t="shared" ref="I4:I18" si="1">60+(H4-60)*0.4</f>
        <v>62</v>
      </c>
      <c r="J4" s="11">
        <f t="shared" ref="J4:J18" si="2">I4*0.4</f>
        <v>24.8</v>
      </c>
      <c r="K4" s="11">
        <f t="shared" ref="K4:K18" si="3">G4+J4</f>
        <v>42.8</v>
      </c>
    </row>
    <row r="5" s="3" customFormat="1" ht="29.25" customHeight="1" spans="1:11">
      <c r="A5" s="11" t="s">
        <v>20</v>
      </c>
      <c r="B5" s="11" t="s">
        <v>21</v>
      </c>
      <c r="C5" s="12" t="s">
        <v>15</v>
      </c>
      <c r="D5" s="13" t="s">
        <v>16</v>
      </c>
      <c r="E5" s="14" t="s">
        <v>17</v>
      </c>
      <c r="F5" s="11" t="s">
        <v>22</v>
      </c>
      <c r="G5" s="11">
        <f t="shared" si="0"/>
        <v>17.7</v>
      </c>
      <c r="H5" s="11" t="s">
        <v>23</v>
      </c>
      <c r="I5" s="11">
        <f t="shared" si="1"/>
        <v>62.4</v>
      </c>
      <c r="J5" s="11">
        <f t="shared" si="2"/>
        <v>24.96</v>
      </c>
      <c r="K5" s="11">
        <f t="shared" si="3"/>
        <v>42.66</v>
      </c>
    </row>
    <row r="6" s="3" customFormat="1" ht="29.25" customHeight="1" spans="1:11">
      <c r="A6" s="11" t="s">
        <v>24</v>
      </c>
      <c r="B6" s="11" t="s">
        <v>25</v>
      </c>
      <c r="C6" s="12" t="s">
        <v>15</v>
      </c>
      <c r="D6" s="13" t="s">
        <v>16</v>
      </c>
      <c r="E6" s="14" t="s">
        <v>17</v>
      </c>
      <c r="F6" s="11" t="s">
        <v>26</v>
      </c>
      <c r="G6" s="11">
        <f t="shared" si="0"/>
        <v>15.6</v>
      </c>
      <c r="H6" s="11" t="s">
        <v>27</v>
      </c>
      <c r="I6" s="11">
        <f t="shared" si="1"/>
        <v>67.6</v>
      </c>
      <c r="J6" s="11">
        <f t="shared" si="2"/>
        <v>27.04</v>
      </c>
      <c r="K6" s="11">
        <f t="shared" si="3"/>
        <v>42.64</v>
      </c>
    </row>
    <row r="7" s="3" customFormat="1" ht="29.25" customHeight="1" spans="1:11">
      <c r="A7" s="11" t="s">
        <v>28</v>
      </c>
      <c r="B7" s="11" t="s">
        <v>29</v>
      </c>
      <c r="C7" s="12" t="s">
        <v>15</v>
      </c>
      <c r="D7" s="13" t="s">
        <v>16</v>
      </c>
      <c r="E7" s="14" t="s">
        <v>17</v>
      </c>
      <c r="F7" s="11" t="s">
        <v>26</v>
      </c>
      <c r="G7" s="11">
        <f t="shared" si="0"/>
        <v>15.6</v>
      </c>
      <c r="H7" s="11" t="s">
        <v>27</v>
      </c>
      <c r="I7" s="11">
        <f t="shared" si="1"/>
        <v>67.6</v>
      </c>
      <c r="J7" s="11">
        <f t="shared" si="2"/>
        <v>27.04</v>
      </c>
      <c r="K7" s="11">
        <f t="shared" si="3"/>
        <v>42.64</v>
      </c>
    </row>
    <row r="8" s="3" customFormat="1" ht="29.25" customHeight="1" spans="1:11">
      <c r="A8" s="11" t="s">
        <v>30</v>
      </c>
      <c r="B8" s="11" t="s">
        <v>31</v>
      </c>
      <c r="C8" s="12" t="s">
        <v>15</v>
      </c>
      <c r="D8" s="13" t="s">
        <v>16</v>
      </c>
      <c r="E8" s="14" t="s">
        <v>17</v>
      </c>
      <c r="F8" s="11" t="s">
        <v>32</v>
      </c>
      <c r="G8" s="11">
        <f t="shared" si="0"/>
        <v>15.9</v>
      </c>
      <c r="H8" s="11" t="s">
        <v>33</v>
      </c>
      <c r="I8" s="11">
        <f t="shared" si="1"/>
        <v>66.8</v>
      </c>
      <c r="J8" s="11">
        <f t="shared" si="2"/>
        <v>26.72</v>
      </c>
      <c r="K8" s="11">
        <f t="shared" si="3"/>
        <v>42.62</v>
      </c>
    </row>
    <row r="9" s="3" customFormat="1" ht="29.25" customHeight="1" spans="1:11">
      <c r="A9" s="11" t="s">
        <v>34</v>
      </c>
      <c r="B9" s="11" t="s">
        <v>35</v>
      </c>
      <c r="C9" s="12" t="s">
        <v>15</v>
      </c>
      <c r="D9" s="13" t="s">
        <v>16</v>
      </c>
      <c r="E9" s="14" t="s">
        <v>17</v>
      </c>
      <c r="F9" s="11" t="s">
        <v>36</v>
      </c>
      <c r="G9" s="11">
        <f t="shared" si="0"/>
        <v>17.1</v>
      </c>
      <c r="H9" s="11" t="s">
        <v>37</v>
      </c>
      <c r="I9" s="11">
        <f t="shared" si="1"/>
        <v>63.6</v>
      </c>
      <c r="J9" s="11">
        <f t="shared" si="2"/>
        <v>25.44</v>
      </c>
      <c r="K9" s="11">
        <f t="shared" si="3"/>
        <v>42.54</v>
      </c>
    </row>
    <row r="10" s="3" customFormat="1" ht="29.25" customHeight="1" spans="1:11">
      <c r="A10" s="11" t="s">
        <v>38</v>
      </c>
      <c r="B10" s="11" t="s">
        <v>39</v>
      </c>
      <c r="C10" s="12" t="s">
        <v>15</v>
      </c>
      <c r="D10" s="13" t="s">
        <v>16</v>
      </c>
      <c r="E10" s="14" t="s">
        <v>17</v>
      </c>
      <c r="F10" s="11" t="s">
        <v>26</v>
      </c>
      <c r="G10" s="11">
        <f t="shared" si="0"/>
        <v>15.6</v>
      </c>
      <c r="H10" s="11" t="s">
        <v>40</v>
      </c>
      <c r="I10" s="11">
        <f t="shared" si="1"/>
        <v>67.2</v>
      </c>
      <c r="J10" s="11">
        <f t="shared" si="2"/>
        <v>26.88</v>
      </c>
      <c r="K10" s="11">
        <f t="shared" si="3"/>
        <v>42.48</v>
      </c>
    </row>
    <row r="11" s="3" customFormat="1" ht="29.25" customHeight="1" spans="1:11">
      <c r="A11" s="11" t="s">
        <v>41</v>
      </c>
      <c r="B11" s="11" t="s">
        <v>42</v>
      </c>
      <c r="C11" s="12" t="s">
        <v>15</v>
      </c>
      <c r="D11" s="13" t="s">
        <v>16</v>
      </c>
      <c r="E11" s="14" t="s">
        <v>17</v>
      </c>
      <c r="F11" s="11" t="s">
        <v>43</v>
      </c>
      <c r="G11" s="11">
        <f t="shared" si="0"/>
        <v>18.3</v>
      </c>
      <c r="H11" s="11" t="s">
        <v>18</v>
      </c>
      <c r="I11" s="11">
        <f t="shared" si="1"/>
        <v>60</v>
      </c>
      <c r="J11" s="11">
        <f t="shared" si="2"/>
        <v>24</v>
      </c>
      <c r="K11" s="11">
        <f t="shared" si="3"/>
        <v>42.3</v>
      </c>
    </row>
    <row r="12" s="3" customFormat="1" ht="29.25" customHeight="1" spans="1:11">
      <c r="A12" s="11" t="s">
        <v>44</v>
      </c>
      <c r="B12" s="11" t="s">
        <v>45</v>
      </c>
      <c r="C12" s="12" t="s">
        <v>15</v>
      </c>
      <c r="D12" s="13" t="s">
        <v>16</v>
      </c>
      <c r="E12" s="14" t="s">
        <v>17</v>
      </c>
      <c r="F12" s="11" t="s">
        <v>22</v>
      </c>
      <c r="G12" s="11">
        <f t="shared" si="0"/>
        <v>17.7</v>
      </c>
      <c r="H12" s="11" t="s">
        <v>46</v>
      </c>
      <c r="I12" s="11">
        <f t="shared" si="1"/>
        <v>61.2</v>
      </c>
      <c r="J12" s="11">
        <f t="shared" si="2"/>
        <v>24.48</v>
      </c>
      <c r="K12" s="11">
        <f t="shared" si="3"/>
        <v>42.18</v>
      </c>
    </row>
    <row r="13" s="3" customFormat="1" ht="29.25" customHeight="1" spans="1:11">
      <c r="A13" s="11" t="s">
        <v>47</v>
      </c>
      <c r="B13" s="11" t="s">
        <v>48</v>
      </c>
      <c r="C13" s="12" t="s">
        <v>15</v>
      </c>
      <c r="D13" s="13" t="s">
        <v>16</v>
      </c>
      <c r="E13" s="14" t="s">
        <v>17</v>
      </c>
      <c r="F13" s="11" t="s">
        <v>22</v>
      </c>
      <c r="G13" s="11">
        <f t="shared" si="0"/>
        <v>17.7</v>
      </c>
      <c r="H13" s="11" t="s">
        <v>46</v>
      </c>
      <c r="I13" s="11">
        <f t="shared" si="1"/>
        <v>61.2</v>
      </c>
      <c r="J13" s="11">
        <f t="shared" si="2"/>
        <v>24.48</v>
      </c>
      <c r="K13" s="11">
        <f t="shared" si="3"/>
        <v>42.18</v>
      </c>
    </row>
    <row r="14" s="3" customFormat="1" ht="29.25" customHeight="1" spans="1:11">
      <c r="A14" s="11" t="s">
        <v>49</v>
      </c>
      <c r="B14" s="11" t="s">
        <v>50</v>
      </c>
      <c r="C14" s="12" t="s">
        <v>15</v>
      </c>
      <c r="D14" s="13" t="s">
        <v>16</v>
      </c>
      <c r="E14" s="14" t="s">
        <v>17</v>
      </c>
      <c r="F14" s="11" t="s">
        <v>51</v>
      </c>
      <c r="G14" s="11">
        <f t="shared" si="0"/>
        <v>16.2</v>
      </c>
      <c r="H14" s="11" t="s">
        <v>52</v>
      </c>
      <c r="I14" s="11">
        <f t="shared" si="1"/>
        <v>64.4</v>
      </c>
      <c r="J14" s="11">
        <f t="shared" si="2"/>
        <v>25.76</v>
      </c>
      <c r="K14" s="11">
        <f t="shared" si="3"/>
        <v>41.96</v>
      </c>
    </row>
    <row r="15" s="3" customFormat="1" ht="29.25" customHeight="1" spans="1:11">
      <c r="A15" s="11" t="s">
        <v>53</v>
      </c>
      <c r="B15" s="11" t="s">
        <v>54</v>
      </c>
      <c r="C15" s="12" t="s">
        <v>15</v>
      </c>
      <c r="D15" s="13" t="s">
        <v>16</v>
      </c>
      <c r="E15" s="14" t="s">
        <v>17</v>
      </c>
      <c r="F15" s="11" t="s">
        <v>55</v>
      </c>
      <c r="G15" s="11">
        <f t="shared" si="0"/>
        <v>17.4</v>
      </c>
      <c r="H15" s="11" t="s">
        <v>46</v>
      </c>
      <c r="I15" s="11">
        <f t="shared" si="1"/>
        <v>61.2</v>
      </c>
      <c r="J15" s="11">
        <f t="shared" si="2"/>
        <v>24.48</v>
      </c>
      <c r="K15" s="11">
        <f t="shared" si="3"/>
        <v>41.88</v>
      </c>
    </row>
    <row r="16" s="3" customFormat="1" ht="29.25" customHeight="1" spans="1:11">
      <c r="A16" s="11" t="s">
        <v>56</v>
      </c>
      <c r="B16" s="11" t="s">
        <v>57</v>
      </c>
      <c r="C16" s="12" t="s">
        <v>15</v>
      </c>
      <c r="D16" s="13" t="s">
        <v>16</v>
      </c>
      <c r="E16" s="14" t="s">
        <v>17</v>
      </c>
      <c r="F16" s="11" t="s">
        <v>55</v>
      </c>
      <c r="G16" s="11">
        <f t="shared" si="0"/>
        <v>17.4</v>
      </c>
      <c r="H16" s="11" t="s">
        <v>46</v>
      </c>
      <c r="I16" s="11">
        <f t="shared" si="1"/>
        <v>61.2</v>
      </c>
      <c r="J16" s="11">
        <f t="shared" si="2"/>
        <v>24.48</v>
      </c>
      <c r="K16" s="11">
        <f t="shared" si="3"/>
        <v>41.88</v>
      </c>
    </row>
    <row r="17" s="3" customFormat="1" ht="29.25" customHeight="1" spans="1:11">
      <c r="A17" s="11" t="s">
        <v>58</v>
      </c>
      <c r="B17" s="11" t="s">
        <v>59</v>
      </c>
      <c r="C17" s="12" t="s">
        <v>15</v>
      </c>
      <c r="D17" s="13" t="s">
        <v>16</v>
      </c>
      <c r="E17" s="14" t="s">
        <v>17</v>
      </c>
      <c r="F17" s="11" t="s">
        <v>60</v>
      </c>
      <c r="G17" s="11">
        <f t="shared" si="0"/>
        <v>13.8</v>
      </c>
      <c r="H17" s="11" t="s">
        <v>61</v>
      </c>
      <c r="I17" s="11">
        <f t="shared" si="1"/>
        <v>70</v>
      </c>
      <c r="J17" s="11">
        <f t="shared" si="2"/>
        <v>28</v>
      </c>
      <c r="K17" s="11">
        <f t="shared" si="3"/>
        <v>41.8</v>
      </c>
    </row>
    <row r="18" s="3" customFormat="1" ht="29.25" customHeight="1" spans="1:11">
      <c r="A18" s="11" t="s">
        <v>62</v>
      </c>
      <c r="B18" s="11" t="s">
        <v>63</v>
      </c>
      <c r="C18" s="12" t="s">
        <v>15</v>
      </c>
      <c r="D18" s="13" t="s">
        <v>16</v>
      </c>
      <c r="E18" s="14" t="s">
        <v>17</v>
      </c>
      <c r="F18" s="11" t="s">
        <v>64</v>
      </c>
      <c r="G18" s="11">
        <f t="shared" si="0"/>
        <v>16.8</v>
      </c>
      <c r="H18" s="11" t="s">
        <v>23</v>
      </c>
      <c r="I18" s="11">
        <f t="shared" si="1"/>
        <v>62.4</v>
      </c>
      <c r="J18" s="11">
        <f t="shared" si="2"/>
        <v>24.96</v>
      </c>
      <c r="K18" s="11">
        <f t="shared" si="3"/>
        <v>41.76</v>
      </c>
    </row>
    <row r="19" s="3" customFormat="1" ht="29.25" customHeight="1" spans="1:11">
      <c r="A19" s="11" t="s">
        <v>65</v>
      </c>
      <c r="B19" s="11" t="s">
        <v>66</v>
      </c>
      <c r="C19" s="12" t="s">
        <v>15</v>
      </c>
      <c r="D19" s="13" t="s">
        <v>16</v>
      </c>
      <c r="E19" s="14" t="s">
        <v>17</v>
      </c>
      <c r="F19" s="11" t="s">
        <v>55</v>
      </c>
      <c r="G19" s="11">
        <f t="shared" ref="G19:G51" si="4">F19*0.3</f>
        <v>17.4</v>
      </c>
      <c r="H19" s="11" t="s">
        <v>67</v>
      </c>
      <c r="I19" s="11">
        <f t="shared" ref="I19:I51" si="5">60+(H19-60)*0.4</f>
        <v>60.8</v>
      </c>
      <c r="J19" s="11">
        <f t="shared" ref="J19:J51" si="6">I19*0.4</f>
        <v>24.32</v>
      </c>
      <c r="K19" s="11">
        <f t="shared" ref="K19:K51" si="7">G19+J19</f>
        <v>41.72</v>
      </c>
    </row>
    <row r="20" s="3" customFormat="1" ht="29.25" customHeight="1" spans="1:11">
      <c r="A20" s="11" t="s">
        <v>68</v>
      </c>
      <c r="B20" s="11" t="s">
        <v>69</v>
      </c>
      <c r="C20" s="12" t="s">
        <v>15</v>
      </c>
      <c r="D20" s="13" t="s">
        <v>16</v>
      </c>
      <c r="E20" s="14" t="s">
        <v>17</v>
      </c>
      <c r="F20" s="11" t="s">
        <v>70</v>
      </c>
      <c r="G20" s="11">
        <f t="shared" si="4"/>
        <v>13.5</v>
      </c>
      <c r="H20" s="11" t="s">
        <v>71</v>
      </c>
      <c r="I20" s="11">
        <f t="shared" si="5"/>
        <v>70.4</v>
      </c>
      <c r="J20" s="11">
        <f t="shared" si="6"/>
        <v>28.16</v>
      </c>
      <c r="K20" s="11">
        <f t="shared" si="7"/>
        <v>41.66</v>
      </c>
    </row>
    <row r="21" s="3" customFormat="1" ht="29.25" customHeight="1" spans="1:11">
      <c r="A21" s="11" t="s">
        <v>72</v>
      </c>
      <c r="B21" s="11" t="s">
        <v>73</v>
      </c>
      <c r="C21" s="12" t="s">
        <v>15</v>
      </c>
      <c r="D21" s="13" t="s">
        <v>16</v>
      </c>
      <c r="E21" s="14" t="s">
        <v>17</v>
      </c>
      <c r="F21" s="11" t="s">
        <v>36</v>
      </c>
      <c r="G21" s="11">
        <f t="shared" si="4"/>
        <v>17.1</v>
      </c>
      <c r="H21" s="11" t="s">
        <v>67</v>
      </c>
      <c r="I21" s="11">
        <f t="shared" si="5"/>
        <v>60.8</v>
      </c>
      <c r="J21" s="11">
        <f t="shared" si="6"/>
        <v>24.32</v>
      </c>
      <c r="K21" s="11">
        <f t="shared" si="7"/>
        <v>41.42</v>
      </c>
    </row>
    <row r="22" s="3" customFormat="1" ht="29.25" customHeight="1" spans="1:11">
      <c r="A22" s="11" t="s">
        <v>74</v>
      </c>
      <c r="B22" s="11" t="s">
        <v>75</v>
      </c>
      <c r="C22" s="12" t="s">
        <v>15</v>
      </c>
      <c r="D22" s="13" t="s">
        <v>16</v>
      </c>
      <c r="E22" s="14" t="s">
        <v>17</v>
      </c>
      <c r="F22" s="11" t="s">
        <v>76</v>
      </c>
      <c r="G22" s="11">
        <f t="shared" si="4"/>
        <v>15</v>
      </c>
      <c r="H22" s="11" t="s">
        <v>77</v>
      </c>
      <c r="I22" s="11">
        <f t="shared" si="5"/>
        <v>66</v>
      </c>
      <c r="J22" s="11">
        <f t="shared" si="6"/>
        <v>26.4</v>
      </c>
      <c r="K22" s="11">
        <f t="shared" si="7"/>
        <v>41.4</v>
      </c>
    </row>
    <row r="23" s="3" customFormat="1" ht="29.25" customHeight="1" spans="1:11">
      <c r="A23" s="11" t="s">
        <v>78</v>
      </c>
      <c r="B23" s="11" t="s">
        <v>79</v>
      </c>
      <c r="C23" s="12" t="s">
        <v>15</v>
      </c>
      <c r="D23" s="13" t="s">
        <v>16</v>
      </c>
      <c r="E23" s="14" t="s">
        <v>17</v>
      </c>
      <c r="F23" s="11" t="s">
        <v>64</v>
      </c>
      <c r="G23" s="11">
        <f t="shared" si="4"/>
        <v>16.8</v>
      </c>
      <c r="H23" s="11" t="s">
        <v>67</v>
      </c>
      <c r="I23" s="11">
        <f t="shared" si="5"/>
        <v>60.8</v>
      </c>
      <c r="J23" s="11">
        <f t="shared" si="6"/>
        <v>24.32</v>
      </c>
      <c r="K23" s="11">
        <f t="shared" si="7"/>
        <v>41.12</v>
      </c>
    </row>
    <row r="24" s="3" customFormat="1" ht="29.25" customHeight="1" spans="1:11">
      <c r="A24" s="11" t="s">
        <v>80</v>
      </c>
      <c r="B24" s="11" t="s">
        <v>81</v>
      </c>
      <c r="C24" s="12" t="s">
        <v>15</v>
      </c>
      <c r="D24" s="13" t="s">
        <v>16</v>
      </c>
      <c r="E24" s="14" t="s">
        <v>17</v>
      </c>
      <c r="F24" s="11" t="s">
        <v>82</v>
      </c>
      <c r="G24" s="11">
        <f t="shared" si="4"/>
        <v>16.5</v>
      </c>
      <c r="H24" s="11" t="s">
        <v>46</v>
      </c>
      <c r="I24" s="11">
        <f t="shared" si="5"/>
        <v>61.2</v>
      </c>
      <c r="J24" s="11">
        <f t="shared" si="6"/>
        <v>24.48</v>
      </c>
      <c r="K24" s="11">
        <f t="shared" si="7"/>
        <v>40.98</v>
      </c>
    </row>
    <row r="25" s="3" customFormat="1" ht="29.25" customHeight="1" spans="1:11">
      <c r="A25" s="11" t="s">
        <v>83</v>
      </c>
      <c r="B25" s="11" t="s">
        <v>84</v>
      </c>
      <c r="C25" s="12" t="s">
        <v>15</v>
      </c>
      <c r="D25" s="13" t="s">
        <v>16</v>
      </c>
      <c r="E25" s="14" t="s">
        <v>17</v>
      </c>
      <c r="F25" s="11" t="s">
        <v>82</v>
      </c>
      <c r="G25" s="11">
        <f t="shared" si="4"/>
        <v>16.5</v>
      </c>
      <c r="H25" s="11" t="s">
        <v>67</v>
      </c>
      <c r="I25" s="11">
        <f t="shared" si="5"/>
        <v>60.8</v>
      </c>
      <c r="J25" s="11">
        <f t="shared" si="6"/>
        <v>24.32</v>
      </c>
      <c r="K25" s="11">
        <f t="shared" si="7"/>
        <v>40.82</v>
      </c>
    </row>
    <row r="26" s="3" customFormat="1" ht="29.25" customHeight="1" spans="1:11">
      <c r="A26" s="11" t="s">
        <v>85</v>
      </c>
      <c r="B26" s="11" t="s">
        <v>86</v>
      </c>
      <c r="C26" s="12" t="s">
        <v>15</v>
      </c>
      <c r="D26" s="13" t="s">
        <v>16</v>
      </c>
      <c r="E26" s="14" t="s">
        <v>17</v>
      </c>
      <c r="F26" s="11" t="s">
        <v>87</v>
      </c>
      <c r="G26" s="11">
        <f t="shared" si="4"/>
        <v>15.3</v>
      </c>
      <c r="H26" s="11" t="s">
        <v>37</v>
      </c>
      <c r="I26" s="11">
        <f t="shared" si="5"/>
        <v>63.6</v>
      </c>
      <c r="J26" s="11">
        <f t="shared" si="6"/>
        <v>25.44</v>
      </c>
      <c r="K26" s="11">
        <f t="shared" si="7"/>
        <v>40.74</v>
      </c>
    </row>
    <row r="27" s="3" customFormat="1" ht="29.25" customHeight="1" spans="1:11">
      <c r="A27" s="11" t="s">
        <v>88</v>
      </c>
      <c r="B27" s="11" t="s">
        <v>89</v>
      </c>
      <c r="C27" s="12" t="s">
        <v>15</v>
      </c>
      <c r="D27" s="13" t="s">
        <v>16</v>
      </c>
      <c r="E27" s="14" t="s">
        <v>17</v>
      </c>
      <c r="F27" s="11" t="s">
        <v>32</v>
      </c>
      <c r="G27" s="11">
        <f t="shared" si="4"/>
        <v>15.9</v>
      </c>
      <c r="H27" s="11" t="s">
        <v>19</v>
      </c>
      <c r="I27" s="11">
        <f t="shared" si="5"/>
        <v>62</v>
      </c>
      <c r="J27" s="11">
        <f t="shared" si="6"/>
        <v>24.8</v>
      </c>
      <c r="K27" s="11">
        <f t="shared" si="7"/>
        <v>40.7</v>
      </c>
    </row>
    <row r="28" s="3" customFormat="1" ht="29.25" customHeight="1" spans="1:11">
      <c r="A28" s="11" t="s">
        <v>90</v>
      </c>
      <c r="B28" s="11" t="s">
        <v>91</v>
      </c>
      <c r="C28" s="12" t="s">
        <v>15</v>
      </c>
      <c r="D28" s="13" t="s">
        <v>16</v>
      </c>
      <c r="E28" s="14" t="s">
        <v>17</v>
      </c>
      <c r="F28" s="11" t="s">
        <v>60</v>
      </c>
      <c r="G28" s="11">
        <f t="shared" si="4"/>
        <v>13.8</v>
      </c>
      <c r="H28" s="11" t="s">
        <v>40</v>
      </c>
      <c r="I28" s="11">
        <f t="shared" si="5"/>
        <v>67.2</v>
      </c>
      <c r="J28" s="11">
        <f t="shared" si="6"/>
        <v>26.88</v>
      </c>
      <c r="K28" s="11">
        <f t="shared" si="7"/>
        <v>40.68</v>
      </c>
    </row>
    <row r="29" s="3" customFormat="1" ht="29.25" customHeight="1" spans="1:11">
      <c r="A29" s="11" t="s">
        <v>92</v>
      </c>
      <c r="B29" s="11" t="s">
        <v>93</v>
      </c>
      <c r="C29" s="12" t="s">
        <v>15</v>
      </c>
      <c r="D29" s="13" t="s">
        <v>16</v>
      </c>
      <c r="E29" s="14" t="s">
        <v>17</v>
      </c>
      <c r="F29" s="11" t="s">
        <v>32</v>
      </c>
      <c r="G29" s="11">
        <f t="shared" si="4"/>
        <v>15.9</v>
      </c>
      <c r="H29" s="11" t="s">
        <v>94</v>
      </c>
      <c r="I29" s="11">
        <f t="shared" si="5"/>
        <v>61.6</v>
      </c>
      <c r="J29" s="11">
        <f t="shared" si="6"/>
        <v>24.64</v>
      </c>
      <c r="K29" s="11">
        <f t="shared" si="7"/>
        <v>40.54</v>
      </c>
    </row>
    <row r="30" s="3" customFormat="1" ht="29.25" customHeight="1" spans="1:11">
      <c r="A30" s="11" t="s">
        <v>95</v>
      </c>
      <c r="B30" s="11" t="s">
        <v>96</v>
      </c>
      <c r="C30" s="12" t="s">
        <v>15</v>
      </c>
      <c r="D30" s="13" t="s">
        <v>16</v>
      </c>
      <c r="E30" s="14" t="s">
        <v>17</v>
      </c>
      <c r="F30" s="11" t="s">
        <v>82</v>
      </c>
      <c r="G30" s="11">
        <f t="shared" si="4"/>
        <v>16.5</v>
      </c>
      <c r="H30" s="11" t="s">
        <v>18</v>
      </c>
      <c r="I30" s="11">
        <f t="shared" si="5"/>
        <v>60</v>
      </c>
      <c r="J30" s="11">
        <f t="shared" si="6"/>
        <v>24</v>
      </c>
      <c r="K30" s="11">
        <f t="shared" si="7"/>
        <v>40.5</v>
      </c>
    </row>
    <row r="31" s="3" customFormat="1" ht="29.25" customHeight="1" spans="1:11">
      <c r="A31" s="11" t="s">
        <v>97</v>
      </c>
      <c r="B31" s="11" t="s">
        <v>98</v>
      </c>
      <c r="C31" s="12" t="s">
        <v>15</v>
      </c>
      <c r="D31" s="13" t="s">
        <v>16</v>
      </c>
      <c r="E31" s="14" t="s">
        <v>17</v>
      </c>
      <c r="F31" s="11" t="s">
        <v>51</v>
      </c>
      <c r="G31" s="11">
        <f t="shared" si="4"/>
        <v>16.2</v>
      </c>
      <c r="H31" s="11" t="s">
        <v>18</v>
      </c>
      <c r="I31" s="11">
        <f t="shared" si="5"/>
        <v>60</v>
      </c>
      <c r="J31" s="11">
        <f t="shared" si="6"/>
        <v>24</v>
      </c>
      <c r="K31" s="11">
        <f t="shared" si="7"/>
        <v>40.2</v>
      </c>
    </row>
    <row r="32" s="3" customFormat="1" ht="29.25" customHeight="1" spans="1:11">
      <c r="A32" s="11" t="s">
        <v>99</v>
      </c>
      <c r="B32" s="11" t="s">
        <v>100</v>
      </c>
      <c r="C32" s="12" t="s">
        <v>15</v>
      </c>
      <c r="D32" s="13" t="s">
        <v>16</v>
      </c>
      <c r="E32" s="14" t="s">
        <v>17</v>
      </c>
      <c r="F32" s="11" t="s">
        <v>101</v>
      </c>
      <c r="G32" s="11">
        <f t="shared" si="4"/>
        <v>14.7</v>
      </c>
      <c r="H32" s="11" t="s">
        <v>37</v>
      </c>
      <c r="I32" s="11">
        <f t="shared" si="5"/>
        <v>63.6</v>
      </c>
      <c r="J32" s="11">
        <f t="shared" si="6"/>
        <v>25.44</v>
      </c>
      <c r="K32" s="11">
        <f t="shared" si="7"/>
        <v>40.14</v>
      </c>
    </row>
    <row r="33" s="3" customFormat="1" ht="29.25" customHeight="1" spans="1:11">
      <c r="A33" s="11" t="s">
        <v>102</v>
      </c>
      <c r="B33" s="11" t="s">
        <v>103</v>
      </c>
      <c r="C33" s="12" t="s">
        <v>15</v>
      </c>
      <c r="D33" s="13" t="s">
        <v>16</v>
      </c>
      <c r="E33" s="14" t="s">
        <v>17</v>
      </c>
      <c r="F33" s="11" t="s">
        <v>26</v>
      </c>
      <c r="G33" s="11">
        <f t="shared" si="4"/>
        <v>15.6</v>
      </c>
      <c r="H33" s="11" t="s">
        <v>18</v>
      </c>
      <c r="I33" s="11">
        <f t="shared" si="5"/>
        <v>60</v>
      </c>
      <c r="J33" s="11">
        <f t="shared" si="6"/>
        <v>24</v>
      </c>
      <c r="K33" s="11">
        <f t="shared" si="7"/>
        <v>39.6</v>
      </c>
    </row>
    <row r="34" s="3" customFormat="1" ht="29.25" customHeight="1" spans="1:11">
      <c r="A34" s="11" t="s">
        <v>104</v>
      </c>
      <c r="B34" s="11" t="s">
        <v>105</v>
      </c>
      <c r="C34" s="12" t="s">
        <v>15</v>
      </c>
      <c r="D34" s="13" t="s">
        <v>16</v>
      </c>
      <c r="E34" s="14" t="s">
        <v>17</v>
      </c>
      <c r="F34" s="11" t="s">
        <v>70</v>
      </c>
      <c r="G34" s="11">
        <f t="shared" si="4"/>
        <v>13.5</v>
      </c>
      <c r="H34" s="11" t="s">
        <v>106</v>
      </c>
      <c r="I34" s="11">
        <f t="shared" si="5"/>
        <v>64.8</v>
      </c>
      <c r="J34" s="11">
        <f t="shared" si="6"/>
        <v>25.92</v>
      </c>
      <c r="K34" s="11">
        <f t="shared" si="7"/>
        <v>39.42</v>
      </c>
    </row>
    <row r="35" s="3" customFormat="1" ht="29.25" customHeight="1" spans="1:11">
      <c r="A35" s="11" t="s">
        <v>107</v>
      </c>
      <c r="B35" s="11" t="s">
        <v>108</v>
      </c>
      <c r="C35" s="12" t="s">
        <v>15</v>
      </c>
      <c r="D35" s="13" t="s">
        <v>16</v>
      </c>
      <c r="E35" s="14" t="s">
        <v>17</v>
      </c>
      <c r="F35" s="11" t="s">
        <v>60</v>
      </c>
      <c r="G35" s="11">
        <f t="shared" si="4"/>
        <v>13.8</v>
      </c>
      <c r="H35" s="11" t="s">
        <v>109</v>
      </c>
      <c r="I35" s="11">
        <f t="shared" si="5"/>
        <v>63.2</v>
      </c>
      <c r="J35" s="11">
        <f t="shared" si="6"/>
        <v>25.28</v>
      </c>
      <c r="K35" s="11">
        <f t="shared" si="7"/>
        <v>39.08</v>
      </c>
    </row>
    <row r="36" s="3" customFormat="1" ht="29.25" customHeight="1" spans="1:11">
      <c r="A36" s="11" t="s">
        <v>110</v>
      </c>
      <c r="B36" s="11" t="s">
        <v>111</v>
      </c>
      <c r="C36" s="12" t="s">
        <v>15</v>
      </c>
      <c r="D36" s="13" t="s">
        <v>16</v>
      </c>
      <c r="E36" s="14" t="s">
        <v>17</v>
      </c>
      <c r="F36" s="11" t="s">
        <v>101</v>
      </c>
      <c r="G36" s="11">
        <f t="shared" si="4"/>
        <v>14.7</v>
      </c>
      <c r="H36" s="11" t="s">
        <v>43</v>
      </c>
      <c r="I36" s="11">
        <f t="shared" si="5"/>
        <v>60.4</v>
      </c>
      <c r="J36" s="11">
        <f t="shared" si="6"/>
        <v>24.16</v>
      </c>
      <c r="K36" s="11">
        <f t="shared" si="7"/>
        <v>38.86</v>
      </c>
    </row>
    <row r="37" s="3" customFormat="1" ht="29.25" customHeight="1" spans="1:11">
      <c r="A37" s="11" t="s">
        <v>112</v>
      </c>
      <c r="B37" s="11" t="s">
        <v>113</v>
      </c>
      <c r="C37" s="12" t="s">
        <v>15</v>
      </c>
      <c r="D37" s="13" t="s">
        <v>16</v>
      </c>
      <c r="E37" s="14" t="s">
        <v>17</v>
      </c>
      <c r="F37" s="11" t="s">
        <v>114</v>
      </c>
      <c r="G37" s="11">
        <f t="shared" si="4"/>
        <v>13.2</v>
      </c>
      <c r="H37" s="11" t="s">
        <v>19</v>
      </c>
      <c r="I37" s="11">
        <f t="shared" si="5"/>
        <v>62</v>
      </c>
      <c r="J37" s="11">
        <f t="shared" si="6"/>
        <v>24.8</v>
      </c>
      <c r="K37" s="11">
        <f t="shared" si="7"/>
        <v>38</v>
      </c>
    </row>
    <row r="38" s="3" customFormat="1" ht="29.25" customHeight="1" spans="1:11">
      <c r="A38" s="11" t="s">
        <v>115</v>
      </c>
      <c r="B38" s="11" t="s">
        <v>116</v>
      </c>
      <c r="C38" s="12" t="s">
        <v>15</v>
      </c>
      <c r="D38" s="13" t="s">
        <v>16</v>
      </c>
      <c r="E38" s="14" t="s">
        <v>17</v>
      </c>
      <c r="F38" s="11" t="s">
        <v>117</v>
      </c>
      <c r="G38" s="11">
        <f t="shared" si="4"/>
        <v>12.9</v>
      </c>
      <c r="H38" s="11" t="s">
        <v>46</v>
      </c>
      <c r="I38" s="11">
        <f t="shared" si="5"/>
        <v>61.2</v>
      </c>
      <c r="J38" s="11">
        <f t="shared" si="6"/>
        <v>24.48</v>
      </c>
      <c r="K38" s="11">
        <f t="shared" si="7"/>
        <v>37.38</v>
      </c>
    </row>
    <row r="39" s="3" customFormat="1" ht="29.25" customHeight="1" spans="1:11">
      <c r="A39" s="11" t="s">
        <v>118</v>
      </c>
      <c r="B39" s="11" t="s">
        <v>119</v>
      </c>
      <c r="C39" s="12" t="s">
        <v>15</v>
      </c>
      <c r="D39" s="13" t="s">
        <v>16</v>
      </c>
      <c r="E39" s="14" t="s">
        <v>17</v>
      </c>
      <c r="F39" s="11" t="s">
        <v>120</v>
      </c>
      <c r="G39" s="11">
        <f t="shared" si="4"/>
        <v>12.3</v>
      </c>
      <c r="H39" s="11" t="s">
        <v>43</v>
      </c>
      <c r="I39" s="11">
        <f t="shared" si="5"/>
        <v>60.4</v>
      </c>
      <c r="J39" s="11">
        <f t="shared" si="6"/>
        <v>24.16</v>
      </c>
      <c r="K39" s="11">
        <f t="shared" si="7"/>
        <v>36.46</v>
      </c>
    </row>
    <row r="40" s="3" customFormat="1" ht="29.25" customHeight="1" spans="1:11">
      <c r="A40" s="11" t="s">
        <v>121</v>
      </c>
      <c r="B40" s="11" t="s">
        <v>122</v>
      </c>
      <c r="C40" s="12" t="s">
        <v>123</v>
      </c>
      <c r="D40" s="13" t="s">
        <v>124</v>
      </c>
      <c r="E40" s="14" t="s">
        <v>125</v>
      </c>
      <c r="F40" s="11" t="s">
        <v>64</v>
      </c>
      <c r="G40" s="11">
        <f t="shared" si="4"/>
        <v>16.8</v>
      </c>
      <c r="H40" s="11" t="s">
        <v>46</v>
      </c>
      <c r="I40" s="11">
        <f t="shared" si="5"/>
        <v>61.2</v>
      </c>
      <c r="J40" s="11">
        <f t="shared" si="6"/>
        <v>24.48</v>
      </c>
      <c r="K40" s="11">
        <f t="shared" si="7"/>
        <v>41.28</v>
      </c>
    </row>
    <row r="41" s="3" customFormat="1" ht="29.25" customHeight="1" spans="1:11">
      <c r="A41" s="11" t="s">
        <v>126</v>
      </c>
      <c r="B41" s="11" t="s">
        <v>127</v>
      </c>
      <c r="C41" s="12" t="s">
        <v>123</v>
      </c>
      <c r="D41" s="13" t="s">
        <v>124</v>
      </c>
      <c r="E41" s="14" t="s">
        <v>125</v>
      </c>
      <c r="F41" s="11" t="s">
        <v>51</v>
      </c>
      <c r="G41" s="11">
        <f t="shared" si="4"/>
        <v>16.2</v>
      </c>
      <c r="H41" s="11" t="s">
        <v>23</v>
      </c>
      <c r="I41" s="11">
        <f t="shared" si="5"/>
        <v>62.4</v>
      </c>
      <c r="J41" s="11">
        <f t="shared" si="6"/>
        <v>24.96</v>
      </c>
      <c r="K41" s="11">
        <f t="shared" si="7"/>
        <v>41.16</v>
      </c>
    </row>
    <row r="42" s="3" customFormat="1" ht="29.25" customHeight="1" spans="1:11">
      <c r="A42" s="11" t="s">
        <v>128</v>
      </c>
      <c r="B42" s="11" t="s">
        <v>129</v>
      </c>
      <c r="C42" s="12" t="s">
        <v>123</v>
      </c>
      <c r="D42" s="13" t="s">
        <v>124</v>
      </c>
      <c r="E42" s="14" t="s">
        <v>125</v>
      </c>
      <c r="F42" s="11" t="s">
        <v>87</v>
      </c>
      <c r="G42" s="11">
        <f t="shared" si="4"/>
        <v>15.3</v>
      </c>
      <c r="H42" s="11" t="s">
        <v>52</v>
      </c>
      <c r="I42" s="11">
        <f t="shared" si="5"/>
        <v>64.4</v>
      </c>
      <c r="J42" s="11">
        <f t="shared" si="6"/>
        <v>25.76</v>
      </c>
      <c r="K42" s="11">
        <f t="shared" si="7"/>
        <v>41.06</v>
      </c>
    </row>
    <row r="43" s="3" customFormat="1" ht="29.25" customHeight="1" spans="1:11">
      <c r="A43" s="11" t="s">
        <v>130</v>
      </c>
      <c r="B43" s="11" t="s">
        <v>131</v>
      </c>
      <c r="C43" s="12" t="s">
        <v>123</v>
      </c>
      <c r="D43" s="13" t="s">
        <v>124</v>
      </c>
      <c r="E43" s="14" t="s">
        <v>125</v>
      </c>
      <c r="F43" s="11" t="s">
        <v>64</v>
      </c>
      <c r="G43" s="11">
        <f t="shared" si="4"/>
        <v>16.8</v>
      </c>
      <c r="H43" s="11" t="s">
        <v>43</v>
      </c>
      <c r="I43" s="11">
        <f t="shared" si="5"/>
        <v>60.4</v>
      </c>
      <c r="J43" s="11">
        <f t="shared" si="6"/>
        <v>24.16</v>
      </c>
      <c r="K43" s="11">
        <f t="shared" si="7"/>
        <v>40.96</v>
      </c>
    </row>
    <row r="44" s="3" customFormat="1" ht="29.25" customHeight="1" spans="1:11">
      <c r="A44" s="11" t="s">
        <v>132</v>
      </c>
      <c r="B44" s="11" t="s">
        <v>133</v>
      </c>
      <c r="C44" s="12" t="s">
        <v>123</v>
      </c>
      <c r="D44" s="13" t="s">
        <v>124</v>
      </c>
      <c r="E44" s="14" t="s">
        <v>125</v>
      </c>
      <c r="F44" s="11" t="s">
        <v>51</v>
      </c>
      <c r="G44" s="11">
        <f t="shared" si="4"/>
        <v>16.2</v>
      </c>
      <c r="H44" s="11" t="s">
        <v>94</v>
      </c>
      <c r="I44" s="11">
        <f t="shared" si="5"/>
        <v>61.6</v>
      </c>
      <c r="J44" s="11">
        <f t="shared" si="6"/>
        <v>24.64</v>
      </c>
      <c r="K44" s="11">
        <f t="shared" si="7"/>
        <v>40.84</v>
      </c>
    </row>
    <row r="45" s="3" customFormat="1" ht="29.25" customHeight="1" spans="1:11">
      <c r="A45" s="11" t="s">
        <v>134</v>
      </c>
      <c r="B45" s="11" t="s">
        <v>135</v>
      </c>
      <c r="C45" s="12" t="s">
        <v>123</v>
      </c>
      <c r="D45" s="13" t="s">
        <v>124</v>
      </c>
      <c r="E45" s="14" t="s">
        <v>125</v>
      </c>
      <c r="F45" s="11" t="s">
        <v>87</v>
      </c>
      <c r="G45" s="11">
        <f t="shared" si="4"/>
        <v>15.3</v>
      </c>
      <c r="H45" s="11" t="s">
        <v>23</v>
      </c>
      <c r="I45" s="11">
        <f t="shared" si="5"/>
        <v>62.4</v>
      </c>
      <c r="J45" s="11">
        <f t="shared" si="6"/>
        <v>24.96</v>
      </c>
      <c r="K45" s="11">
        <f t="shared" si="7"/>
        <v>40.26</v>
      </c>
    </row>
    <row r="46" s="3" customFormat="1" ht="29.25" customHeight="1" spans="1:11">
      <c r="A46" s="11" t="s">
        <v>136</v>
      </c>
      <c r="B46" s="11" t="s">
        <v>137</v>
      </c>
      <c r="C46" s="12" t="s">
        <v>123</v>
      </c>
      <c r="D46" s="13" t="s">
        <v>124</v>
      </c>
      <c r="E46" s="14" t="s">
        <v>125</v>
      </c>
      <c r="F46" s="11" t="s">
        <v>101</v>
      </c>
      <c r="G46" s="11">
        <f t="shared" si="4"/>
        <v>14.7</v>
      </c>
      <c r="H46" s="11" t="s">
        <v>109</v>
      </c>
      <c r="I46" s="11">
        <f t="shared" si="5"/>
        <v>63.2</v>
      </c>
      <c r="J46" s="11">
        <f t="shared" si="6"/>
        <v>25.28</v>
      </c>
      <c r="K46" s="11">
        <f t="shared" si="7"/>
        <v>39.98</v>
      </c>
    </row>
    <row r="47" s="3" customFormat="1" ht="29.25" customHeight="1" spans="1:11">
      <c r="A47" s="11" t="s">
        <v>138</v>
      </c>
      <c r="B47" s="11" t="s">
        <v>139</v>
      </c>
      <c r="C47" s="12" t="s">
        <v>123</v>
      </c>
      <c r="D47" s="13" t="s">
        <v>124</v>
      </c>
      <c r="E47" s="14" t="s">
        <v>125</v>
      </c>
      <c r="F47" s="11" t="s">
        <v>32</v>
      </c>
      <c r="G47" s="11">
        <f t="shared" si="4"/>
        <v>15.9</v>
      </c>
      <c r="H47" s="11" t="s">
        <v>18</v>
      </c>
      <c r="I47" s="11">
        <f t="shared" si="5"/>
        <v>60</v>
      </c>
      <c r="J47" s="11">
        <f t="shared" si="6"/>
        <v>24</v>
      </c>
      <c r="K47" s="11">
        <f t="shared" si="7"/>
        <v>39.9</v>
      </c>
    </row>
    <row r="48" s="3" customFormat="1" ht="29.25" customHeight="1" spans="1:11">
      <c r="A48" s="11" t="s">
        <v>140</v>
      </c>
      <c r="B48" s="11" t="s">
        <v>141</v>
      </c>
      <c r="C48" s="12" t="s">
        <v>123</v>
      </c>
      <c r="D48" s="13" t="s">
        <v>124</v>
      </c>
      <c r="E48" s="14" t="s">
        <v>125</v>
      </c>
      <c r="F48" s="11" t="s">
        <v>87</v>
      </c>
      <c r="G48" s="11">
        <f t="shared" si="4"/>
        <v>15.3</v>
      </c>
      <c r="H48" s="11" t="s">
        <v>46</v>
      </c>
      <c r="I48" s="11">
        <f t="shared" si="5"/>
        <v>61.2</v>
      </c>
      <c r="J48" s="11">
        <f t="shared" si="6"/>
        <v>24.48</v>
      </c>
      <c r="K48" s="11">
        <f t="shared" si="7"/>
        <v>39.78</v>
      </c>
    </row>
    <row r="49" s="3" customFormat="1" ht="29.25" customHeight="1" spans="1:11">
      <c r="A49" s="11" t="s">
        <v>142</v>
      </c>
      <c r="B49" s="11" t="s">
        <v>143</v>
      </c>
      <c r="C49" s="12" t="s">
        <v>123</v>
      </c>
      <c r="D49" s="13" t="s">
        <v>124</v>
      </c>
      <c r="E49" s="14" t="s">
        <v>125</v>
      </c>
      <c r="F49" s="11" t="s">
        <v>87</v>
      </c>
      <c r="G49" s="11">
        <f t="shared" si="4"/>
        <v>15.3</v>
      </c>
      <c r="H49" s="11" t="s">
        <v>43</v>
      </c>
      <c r="I49" s="11">
        <f t="shared" si="5"/>
        <v>60.4</v>
      </c>
      <c r="J49" s="11">
        <f t="shared" si="6"/>
        <v>24.16</v>
      </c>
      <c r="K49" s="11">
        <f t="shared" si="7"/>
        <v>39.46</v>
      </c>
    </row>
    <row r="50" s="3" customFormat="1" ht="29.25" customHeight="1" spans="1:11">
      <c r="A50" s="11" t="s">
        <v>144</v>
      </c>
      <c r="B50" s="11" t="s">
        <v>145</v>
      </c>
      <c r="C50" s="12" t="s">
        <v>123</v>
      </c>
      <c r="D50" s="13" t="s">
        <v>124</v>
      </c>
      <c r="E50" s="14" t="s">
        <v>125</v>
      </c>
      <c r="F50" s="11" t="s">
        <v>101</v>
      </c>
      <c r="G50" s="11">
        <f t="shared" si="4"/>
        <v>14.7</v>
      </c>
      <c r="H50" s="11" t="s">
        <v>67</v>
      </c>
      <c r="I50" s="11">
        <f t="shared" si="5"/>
        <v>60.8</v>
      </c>
      <c r="J50" s="11">
        <f t="shared" si="6"/>
        <v>24.32</v>
      </c>
      <c r="K50" s="11">
        <f t="shared" si="7"/>
        <v>39.02</v>
      </c>
    </row>
    <row r="51" s="3" customFormat="1" ht="29.25" customHeight="1" spans="1:11">
      <c r="A51" s="11" t="s">
        <v>146</v>
      </c>
      <c r="B51" s="11" t="s">
        <v>147</v>
      </c>
      <c r="C51" s="12" t="s">
        <v>123</v>
      </c>
      <c r="D51" s="13" t="s">
        <v>124</v>
      </c>
      <c r="E51" s="14" t="s">
        <v>125</v>
      </c>
      <c r="F51" s="11" t="s">
        <v>148</v>
      </c>
      <c r="G51" s="11">
        <f t="shared" si="4"/>
        <v>14.1</v>
      </c>
      <c r="H51" s="11" t="s">
        <v>18</v>
      </c>
      <c r="I51" s="11">
        <f t="shared" si="5"/>
        <v>60</v>
      </c>
      <c r="J51" s="11">
        <f t="shared" si="6"/>
        <v>24</v>
      </c>
      <c r="K51" s="11">
        <f t="shared" si="7"/>
        <v>38.1</v>
      </c>
    </row>
  </sheetData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2020-09-14T02:21:09Z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