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<sst xmlns="http://schemas.openxmlformats.org/spreadsheetml/2006/main" count="70" uniqueCount="52">
  <si>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附件1</t>
  </si>
  <si>
    <t>黄冈市法院系统2020年度招聘雇员制审判辅助人员可参加调剂人员名单</t>
  </si>
  <si>
    <t>姓名</t>
  </si>
  <si>
    <t>性别</t>
  </si>
  <si>
    <t>招聘单位名称</t>
  </si>
  <si>
    <t>招聘单
位代码</t>
  </si>
  <si>
    <t>报考职位</t>
  </si>
  <si>
    <t>职位
代码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</si>
  <si>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</si>
  <si>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</si>
  <si>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</si>
  <si>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</si>
  <si>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</si>
  <si>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</si>
  <si>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</si>
  <si>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毕业学校</t>
  </si>
  <si>
    <t>李航飞</t>
  </si>
  <si>
    <t>男</t>
  </si>
  <si>
    <t>黄冈市中级人民法院</t>
  </si>
  <si>
    <t>14221001001</t>
  </si>
  <si>
    <t>雇员制书记员岗1</t>
  </si>
  <si>
    <t>110101</t>
  </si>
  <si>
    <t>214221010219</t>
  </si>
  <si>
    <t>52</t>
  </si>
  <si>
    <t>中南大学</t>
  </si>
  <si>
    <t>何宇璐</t>
  </si>
  <si>
    <t>女</t>
  </si>
  <si>
    <t>214221011801</t>
  </si>
  <si>
    <t>40</t>
  </si>
  <si>
    <t>武汉工贸职业学院</t>
  </si>
  <si>
    <t>吴敌</t>
  </si>
  <si>
    <t>团风县人民法院</t>
  </si>
  <si>
    <t>14221001003</t>
  </si>
  <si>
    <t>雇员制司法警务辅助人员岗</t>
  </si>
  <si>
    <t>110302</t>
  </si>
  <si>
    <t>214221011724</t>
  </si>
  <si>
    <t>51</t>
  </si>
  <si>
    <t>鄂东职业技术学院</t>
  </si>
  <si>
    <t>周健</t>
  </si>
  <si>
    <t>214221011321</t>
  </si>
  <si>
    <t>46</t>
  </si>
  <si>
    <t>鄂州职业大学</t>
  </si>
  <si>
    <t>张明</t>
  </si>
  <si>
    <t>英山县人民法院</t>
  </si>
  <si>
    <t>14221001008</t>
  </si>
  <si>
    <t>110801</t>
  </si>
  <si>
    <t>214221011716</t>
  </si>
  <si>
    <t>53</t>
  </si>
  <si>
    <t>武汉交通职业学院</t>
  </si>
  <si>
    <t>张莉莎</t>
  </si>
  <si>
    <t>214221013202</t>
  </si>
  <si>
    <t>湖北财税职业学院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</si>
</sst>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indexed="8"/>
      <name val="Calibri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0"/>
    </font>
    <font>
      <sz val="16"/>
      <color indexed="8"/>
      <name val="仿宋_GB2312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黑体"/>
      <family val="3"/>
    </font>
    <font>
      <sz val="10"/>
      <color theme="1"/>
      <name val="仿宋_GB2312"/>
      <family val="0"/>
    </font>
    <font>
      <sz val="16"/>
      <color theme="1"/>
      <name val="仿宋_GB2312"/>
      <family val="0"/>
    </font>
    <font>
      <sz val="20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50" fillId="0" borderId="11" xfId="63" applyFont="1" applyBorder="1" applyAlignment="1">
      <alignment horizontal="center" vertical="center" wrapText="1"/>
      <protection/>
    </xf>
    <xf numFmtId="176" fontId="50" fillId="33" borderId="11" xfId="63" applyNumberFormat="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shrinkToFit="1"/>
    </xf>
    <xf numFmtId="0" fontId="50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workbookViewId="0" topLeftCell="A1">
      <selection activeCell="N19" sqref="N19"/>
    </sheetView>
  </sheetViews>
  <sheetFormatPr defaultColWidth="9.00390625" defaultRowHeight="15"/>
  <cols>
    <col min="1" max="1" width="9.8515625" style="2" customWidth="1"/>
    <col min="2" max="2" width="5.421875" style="3" customWidth="1"/>
    <col min="3" max="3" width="21.57421875" style="3" customWidth="1"/>
    <col min="4" max="4" width="14.140625" style="2" customWidth="1"/>
    <col min="5" max="5" width="16.8515625" style="3" customWidth="1"/>
    <col min="6" max="6" width="9.28125" style="3" customWidth="1"/>
    <col min="7" max="7" width="14.57421875" style="2" customWidth="1"/>
    <col min="8" max="8" width="9.421875" style="2" customWidth="1"/>
    <col min="9" max="9" width="7.7109375" style="2" customWidth="1"/>
    <col min="10" max="13" width="9.421875" style="2" customWidth="1"/>
    <col min="14" max="14" width="32.57421875" style="3" customWidth="1"/>
    <col min="15" max="16384" width="9.00390625" style="2" customWidth="1"/>
  </cols>
  <sheetData>
    <row r="1" ht="22.5" customHeight="1">
      <c r="A1" s="4" t="s">
        <v>0</v>
      </c>
    </row>
    <row r="2" spans="1:14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71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6" t="s">
        <v>15</v>
      </c>
    </row>
    <row r="4" spans="1:14" ht="21" customHeight="1">
      <c r="A4" s="8" t="s">
        <v>16</v>
      </c>
      <c r="B4" s="9" t="s">
        <v>17</v>
      </c>
      <c r="C4" s="9" t="s">
        <v>18</v>
      </c>
      <c r="D4" s="8" t="s">
        <v>19</v>
      </c>
      <c r="E4" s="9" t="s">
        <v>20</v>
      </c>
      <c r="F4" s="9" t="s">
        <v>21</v>
      </c>
      <c r="G4" s="8" t="s">
        <v>22</v>
      </c>
      <c r="H4" s="8" t="s">
        <v>23</v>
      </c>
      <c r="I4" s="8">
        <f>H4*0.3</f>
        <v>15.6</v>
      </c>
      <c r="J4" s="8">
        <f>(K4-60)/0.4+60</f>
        <v>64</v>
      </c>
      <c r="K4" s="8">
        <v>61.6</v>
      </c>
      <c r="L4" s="8">
        <f>K4*0.4</f>
        <v>24.64</v>
      </c>
      <c r="M4" s="8">
        <f>H4*0.3+K4*0.4</f>
        <v>40.24</v>
      </c>
      <c r="N4" s="9" t="s">
        <v>24</v>
      </c>
    </row>
    <row r="5" spans="1:14" ht="21" customHeight="1">
      <c r="A5" s="8" t="s">
        <v>25</v>
      </c>
      <c r="B5" s="9" t="s">
        <v>26</v>
      </c>
      <c r="C5" s="9" t="s">
        <v>18</v>
      </c>
      <c r="D5" s="8" t="s">
        <v>19</v>
      </c>
      <c r="E5" s="9" t="s">
        <v>20</v>
      </c>
      <c r="F5" s="9" t="s">
        <v>21</v>
      </c>
      <c r="G5" s="8" t="s">
        <v>27</v>
      </c>
      <c r="H5" s="8" t="s">
        <v>28</v>
      </c>
      <c r="I5" s="8">
        <f>H5*0.3</f>
        <v>12</v>
      </c>
      <c r="J5" s="8">
        <f>(K5-60)/0.4+60</f>
        <v>77</v>
      </c>
      <c r="K5" s="8">
        <v>66.8</v>
      </c>
      <c r="L5" s="8">
        <f>K5*0.4</f>
        <v>26.72</v>
      </c>
      <c r="M5" s="8">
        <f>H5*0.3+K5*0.4</f>
        <v>38.72</v>
      </c>
      <c r="N5" s="9" t="s">
        <v>29</v>
      </c>
    </row>
    <row r="6" spans="1:14" ht="21" customHeight="1">
      <c r="A6" s="8" t="s">
        <v>30</v>
      </c>
      <c r="B6" s="9" t="s">
        <v>17</v>
      </c>
      <c r="C6" s="9" t="s">
        <v>31</v>
      </c>
      <c r="D6" s="8" t="s">
        <v>32</v>
      </c>
      <c r="E6" s="9" t="s">
        <v>33</v>
      </c>
      <c r="F6" s="9" t="s">
        <v>34</v>
      </c>
      <c r="G6" s="8" t="s">
        <v>35</v>
      </c>
      <c r="H6" s="8" t="s">
        <v>36</v>
      </c>
      <c r="I6" s="8">
        <f>H6*0.5</f>
        <v>25.5</v>
      </c>
      <c r="J6" s="8"/>
      <c r="K6" s="8"/>
      <c r="L6" s="8"/>
      <c r="M6" s="8">
        <f>H6*0.5</f>
        <v>25.5</v>
      </c>
      <c r="N6" s="9" t="s">
        <v>37</v>
      </c>
    </row>
    <row r="7" spans="1:14" ht="21" customHeight="1">
      <c r="A7" s="8" t="s">
        <v>38</v>
      </c>
      <c r="B7" s="9" t="s">
        <v>17</v>
      </c>
      <c r="C7" s="9" t="s">
        <v>31</v>
      </c>
      <c r="D7" s="8" t="s">
        <v>32</v>
      </c>
      <c r="E7" s="9" t="s">
        <v>33</v>
      </c>
      <c r="F7" s="9" t="s">
        <v>34</v>
      </c>
      <c r="G7" s="8" t="s">
        <v>39</v>
      </c>
      <c r="H7" s="8" t="s">
        <v>40</v>
      </c>
      <c r="I7" s="8">
        <f>H7*0.5</f>
        <v>23</v>
      </c>
      <c r="J7" s="8"/>
      <c r="K7" s="8"/>
      <c r="L7" s="8"/>
      <c r="M7" s="8">
        <f>H7*0.5</f>
        <v>23</v>
      </c>
      <c r="N7" s="9" t="s">
        <v>41</v>
      </c>
    </row>
    <row r="8" spans="1:14" ht="21" customHeight="1">
      <c r="A8" s="8" t="s">
        <v>42</v>
      </c>
      <c r="B8" s="9" t="s">
        <v>17</v>
      </c>
      <c r="C8" s="9" t="s">
        <v>43</v>
      </c>
      <c r="D8" s="8" t="s">
        <v>44</v>
      </c>
      <c r="E8" s="9" t="s">
        <v>20</v>
      </c>
      <c r="F8" s="9" t="s">
        <v>45</v>
      </c>
      <c r="G8" s="8" t="s">
        <v>46</v>
      </c>
      <c r="H8" s="8" t="s">
        <v>47</v>
      </c>
      <c r="I8" s="8">
        <f>H8*0.3</f>
        <v>15.899999999999999</v>
      </c>
      <c r="J8" s="8">
        <f>(K8-60)/0.4+60</f>
        <v>60</v>
      </c>
      <c r="K8" s="8">
        <v>60</v>
      </c>
      <c r="L8" s="8">
        <f>K8*0.4</f>
        <v>24</v>
      </c>
      <c r="M8" s="8">
        <f>H8*0.3+K8*0.4</f>
        <v>39.9</v>
      </c>
      <c r="N8" s="9" t="s">
        <v>48</v>
      </c>
    </row>
    <row r="9" spans="1:14" ht="21" customHeight="1">
      <c r="A9" s="8" t="s">
        <v>49</v>
      </c>
      <c r="B9" s="9" t="s">
        <v>26</v>
      </c>
      <c r="C9" s="9" t="s">
        <v>43</v>
      </c>
      <c r="D9" s="8" t="s">
        <v>44</v>
      </c>
      <c r="E9" s="9" t="s">
        <v>20</v>
      </c>
      <c r="F9" s="9" t="s">
        <v>45</v>
      </c>
      <c r="G9" s="8" t="s">
        <v>50</v>
      </c>
      <c r="H9" s="8" t="s">
        <v>28</v>
      </c>
      <c r="I9" s="8">
        <f>H9*0.3</f>
        <v>12</v>
      </c>
      <c r="J9" s="8">
        <f>(K9-60)/0.4+60</f>
        <v>82</v>
      </c>
      <c r="K9" s="8">
        <v>68.8</v>
      </c>
      <c r="L9" s="8">
        <f>K9*0.4</f>
        <v>27.52</v>
      </c>
      <c r="M9" s="8">
        <f>H9*0.3+K9*0.4</f>
        <v>39.519999999999996</v>
      </c>
      <c r="N9" s="9" t="s">
        <v>51</v>
      </c>
    </row>
  </sheetData>
  <sheetProtection/>
  <mergeCells count="1"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lastPrinted>2020-09-09T00:39:18Z</cp:lastPrinted>
  <dcterms:created xsi:type="dcterms:W3CDTF">2020-07-30T08:26:00Z</dcterms:created>
  <dcterms:modified xsi:type="dcterms:W3CDTF">2020-09-14T02:10:32Z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