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540" activeTab="0"/>
  </bookViews>
  <sheets>
    <sheet name="体检" sheetId="1" r:id="rId1"/>
  </sheets>
  <definedNames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<sst xmlns="http://schemas.openxmlformats.org/spreadsheetml/2006/main" count="282" uniqueCount="174">
  <si>
    <t>盐源县2020年县属事业单位公开考试招聘工作人员进入体检人员名单</t>
  </si>
  <si>
    <t>序号</t>
  </si>
  <si>
    <t>准考证号</t>
  </si>
  <si>
    <t>姓名</t>
  </si>
  <si>
    <t>性别</t>
  </si>
  <si>
    <t>岗位编码</t>
  </si>
  <si>
    <t>招聘单位</t>
  </si>
  <si>
    <t>岗位名称</t>
  </si>
  <si>
    <t>笔试成绩</t>
  </si>
  <si>
    <t>政策性加分</t>
  </si>
  <si>
    <t>笔试总成绩（未折合）</t>
  </si>
  <si>
    <t>笔试总成绩</t>
  </si>
  <si>
    <t>面试成绩</t>
  </si>
  <si>
    <t>考试总成绩</t>
  </si>
  <si>
    <t>岗位排名</t>
  </si>
  <si>
    <t>招聘名额</t>
  </si>
  <si>
    <t>备注</t>
  </si>
  <si>
    <t>9411915013617</t>
  </si>
  <si>
    <t>陈冬梅</t>
  </si>
  <si>
    <t>女</t>
  </si>
  <si>
    <t>19150201</t>
  </si>
  <si>
    <t>盐源县人大常委会办公室信息中心</t>
  </si>
  <si>
    <t>工作人员</t>
  </si>
  <si>
    <t>9411915013624</t>
  </si>
  <si>
    <t>任远英</t>
  </si>
  <si>
    <t>9411915013711</t>
  </si>
  <si>
    <t>谢相李</t>
  </si>
  <si>
    <t>19150202</t>
  </si>
  <si>
    <t>盐源县关心下一代工作委员会办公室</t>
  </si>
  <si>
    <t>9411915013811</t>
  </si>
  <si>
    <t>毛安东</t>
  </si>
  <si>
    <t>男</t>
  </si>
  <si>
    <t>19150205</t>
  </si>
  <si>
    <t>盐源县社会科学界联合会</t>
  </si>
  <si>
    <t>9411915013825</t>
  </si>
  <si>
    <t>李嵘</t>
  </si>
  <si>
    <t>19150207</t>
  </si>
  <si>
    <t>盐源县食品药品检验检测中心</t>
  </si>
  <si>
    <t>9411915013828</t>
  </si>
  <si>
    <t>刘俊</t>
  </si>
  <si>
    <t>19150208</t>
  </si>
  <si>
    <t>盐源县财政投资评审中心</t>
  </si>
  <si>
    <t>财会人员</t>
  </si>
  <si>
    <t>9411915013830</t>
  </si>
  <si>
    <t>李世怡</t>
  </si>
  <si>
    <t>9411915013906</t>
  </si>
  <si>
    <t>马林</t>
  </si>
  <si>
    <t>19150209</t>
  </si>
  <si>
    <t>盐源县综合消防应急救援中队</t>
  </si>
  <si>
    <t>工作人员A</t>
  </si>
  <si>
    <t>9411915013923</t>
  </si>
  <si>
    <t>陈美莉</t>
  </si>
  <si>
    <t>19150213</t>
  </si>
  <si>
    <t>盐源县摩梭家园暨泸沽湖景区综合消防应急救援中队</t>
  </si>
  <si>
    <t>9411915014006</t>
  </si>
  <si>
    <t>董明</t>
  </si>
  <si>
    <t>9411915014019</t>
  </si>
  <si>
    <t>李毅</t>
  </si>
  <si>
    <t>19150215</t>
  </si>
  <si>
    <t>盐源县水利管理站</t>
  </si>
  <si>
    <t>9411915014104</t>
  </si>
  <si>
    <t>罗燕</t>
  </si>
  <si>
    <t>19150217</t>
  </si>
  <si>
    <t>盐源县移民安置规划管理中心</t>
  </si>
  <si>
    <t>财务人员</t>
  </si>
  <si>
    <t>9411915014106</t>
  </si>
  <si>
    <t>王富贵</t>
  </si>
  <si>
    <t>19150218</t>
  </si>
  <si>
    <t>盐源县移民后期扶持管理中心</t>
  </si>
  <si>
    <t>工程人员</t>
  </si>
  <si>
    <t>9411915014117</t>
  </si>
  <si>
    <t>王兵</t>
  </si>
  <si>
    <t>19150219</t>
  </si>
  <si>
    <t>盐源县统计局大数据中心</t>
  </si>
  <si>
    <t>9411915014201</t>
  </si>
  <si>
    <t>王刚</t>
  </si>
  <si>
    <t>19150220</t>
  </si>
  <si>
    <t>工作人员B</t>
  </si>
  <si>
    <t>9411915014210</t>
  </si>
  <si>
    <t>陆正伟</t>
  </si>
  <si>
    <t>19150221</t>
  </si>
  <si>
    <t>盐源县气象灾害防御中心</t>
  </si>
  <si>
    <t>9411915014226</t>
  </si>
  <si>
    <t>毛鸿蝶</t>
  </si>
  <si>
    <t>19150223</t>
  </si>
  <si>
    <t>盐源县泸沽湖景区门票收费站</t>
  </si>
  <si>
    <t>9411915014228</t>
  </si>
  <si>
    <t>彭安燕</t>
  </si>
  <si>
    <t>19150224</t>
  </si>
  <si>
    <t>盐源县泸沽湖景区游客服务中心</t>
  </si>
  <si>
    <t>9411915014309</t>
  </si>
  <si>
    <t>王洁璐</t>
  </si>
  <si>
    <t>19150225</t>
  </si>
  <si>
    <t>盐源县泸沽湖景区稽查队</t>
  </si>
  <si>
    <t>9411915014319</t>
  </si>
  <si>
    <t>李甲初</t>
  </si>
  <si>
    <t>19150227</t>
  </si>
  <si>
    <t>盐源县公共资源交易中心</t>
  </si>
  <si>
    <t>9411915014326</t>
  </si>
  <si>
    <t>余慧珍</t>
  </si>
  <si>
    <t>19150228</t>
  </si>
  <si>
    <t>9411915014404</t>
  </si>
  <si>
    <t>海航</t>
  </si>
  <si>
    <t>19150229</t>
  </si>
  <si>
    <t>盐源县土肥站</t>
  </si>
  <si>
    <t>9411915014412</t>
  </si>
  <si>
    <t>刘军皮莫</t>
  </si>
  <si>
    <t>19150230</t>
  </si>
  <si>
    <t>盐源县机关事业和城乡居民社会养老保险中心</t>
  </si>
  <si>
    <t>9411915014414</t>
  </si>
  <si>
    <t>冯伟</t>
  </si>
  <si>
    <t>19150231</t>
  </si>
  <si>
    <t>9411915014430</t>
  </si>
  <si>
    <t>马英</t>
  </si>
  <si>
    <t>19150232</t>
  </si>
  <si>
    <t>工作人员C</t>
  </si>
  <si>
    <t>9411915014522</t>
  </si>
  <si>
    <t>杜春晓</t>
  </si>
  <si>
    <t>19150233</t>
  </si>
  <si>
    <t>盐源县地名办公室</t>
  </si>
  <si>
    <t>9411915014529</t>
  </si>
  <si>
    <t>杨春兰</t>
  </si>
  <si>
    <t>19150235</t>
  </si>
  <si>
    <t>盐源县公路建设管理站</t>
  </si>
  <si>
    <t>9411915014625</t>
  </si>
  <si>
    <t>罗国发</t>
  </si>
  <si>
    <t>19150236</t>
  </si>
  <si>
    <t>盐源县价格认证中心</t>
  </si>
  <si>
    <t>9411915014824</t>
  </si>
  <si>
    <t>陈娇</t>
  </si>
  <si>
    <t>19150237</t>
  </si>
  <si>
    <t>盐源县禁毒社会化服务中心</t>
  </si>
  <si>
    <t>9411915014815</t>
  </si>
  <si>
    <t>白天青</t>
  </si>
  <si>
    <t>9411915014910</t>
  </si>
  <si>
    <t>杜君</t>
  </si>
  <si>
    <t>19150238</t>
  </si>
  <si>
    <t>9411915014915</t>
  </si>
  <si>
    <t>阿苏阿呷莫</t>
  </si>
  <si>
    <t>19150239</t>
  </si>
  <si>
    <t>9411915015004</t>
  </si>
  <si>
    <t>张小梅</t>
  </si>
  <si>
    <t>19150240</t>
  </si>
  <si>
    <t>盐源县医疗保障事务中心</t>
  </si>
  <si>
    <t>稽核人员</t>
  </si>
  <si>
    <t>9411915015010</t>
  </si>
  <si>
    <t>马晓艳</t>
  </si>
  <si>
    <t>19150243</t>
  </si>
  <si>
    <t>盐源县疾病预防控制中心</t>
  </si>
  <si>
    <t>公共卫生B</t>
  </si>
  <si>
    <t>9411915015029</t>
  </si>
  <si>
    <t>马补都莫</t>
  </si>
  <si>
    <t>19150247</t>
  </si>
  <si>
    <t>盐源县卫生健康局下属乡镇卫生院</t>
  </si>
  <si>
    <t>临床医生</t>
  </si>
  <si>
    <t>9411915015101</t>
  </si>
  <si>
    <t>宋康</t>
  </si>
  <si>
    <t>9411915015013</t>
  </si>
  <si>
    <t>沈艳</t>
  </si>
  <si>
    <t>9411915015024</t>
  </si>
  <si>
    <t>马宁</t>
  </si>
  <si>
    <t>9411915015016</t>
  </si>
  <si>
    <t>杨学珍</t>
  </si>
  <si>
    <t>9411915015021</t>
  </si>
  <si>
    <t>米小东</t>
  </si>
  <si>
    <t>9411915015105</t>
  </si>
  <si>
    <t>喇永刚</t>
  </si>
  <si>
    <t>9411915015110</t>
  </si>
  <si>
    <t>阿嬙</t>
  </si>
  <si>
    <t>9411915015019</t>
  </si>
  <si>
    <t>何秋丽</t>
  </si>
  <si>
    <t>9411915015109</t>
  </si>
  <si>
    <t>吴远鸿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</si>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</sst>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2" fillId="9" borderId="1" applyNumberFormat="0" applyAlignment="0" applyProtection="0"/>
    <xf numFmtId="0" fontId="19" fillId="10" borderId="7" applyNumberFormat="0" applyAlignment="0" applyProtection="0"/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24" fillId="7" borderId="0" applyNumberFormat="0" applyBorder="0" applyAlignment="0" applyProtection="0"/>
    <xf numFmtId="0" fontId="18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">
      <selection activeCell="U9" sqref="U9"/>
    </sheetView>
  </sheetViews>
  <sheetFormatPr defaultColWidth="9.140625" defaultRowHeight="12.75"/>
  <cols>
    <col min="1" max="1" width="4.57421875" style="1" customWidth="1"/>
    <col min="2" max="2" width="11.00390625" style="1" customWidth="1"/>
    <col min="3" max="3" width="10.421875" style="2" customWidth="1"/>
    <col min="4" max="4" width="3.7109375" style="2" customWidth="1"/>
    <col min="5" max="5" width="9.7109375" style="2" customWidth="1"/>
    <col min="6" max="6" width="24.00390625" style="2" customWidth="1"/>
    <col min="7" max="7" width="10.28125" style="2" customWidth="1"/>
    <col min="8" max="8" width="4.8515625" style="2" hidden="1" customWidth="1"/>
    <col min="9" max="9" width="5.140625" style="2" hidden="1" customWidth="1"/>
    <col min="10" max="10" width="7.28125" style="2" hidden="1" customWidth="1"/>
    <col min="11" max="11" width="6.7109375" style="2" hidden="1" customWidth="1"/>
    <col min="12" max="12" width="5.57421875" style="2" customWidth="1"/>
    <col min="13" max="13" width="7.28125" style="2" customWidth="1"/>
    <col min="14" max="15" width="3.57421875" style="2" customWidth="1"/>
    <col min="16" max="16" width="4.8515625" style="3" customWidth="1"/>
    <col min="17" max="16384" width="9.140625" style="2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</row>
    <row r="2" spans="1:16" ht="5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</row>
    <row r="3" spans="1:16" ht="24" customHeight="1">
      <c r="A3" s="6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>
        <v>71</v>
      </c>
      <c r="I3" s="6"/>
      <c r="J3" s="6">
        <f aca="true" t="shared" si="0" ref="J3:J46">H3+I3</f>
        <v>71</v>
      </c>
      <c r="K3" s="6">
        <f aca="true" t="shared" si="1" ref="K3:K46">(H3+I3)*0.6</f>
        <v>42.6</v>
      </c>
      <c r="L3" s="6">
        <v>82.6</v>
      </c>
      <c r="M3" s="6">
        <f aca="true" t="shared" si="2" ref="M3:M46">K3+L3*0.4</f>
        <v>75.64</v>
      </c>
      <c r="N3" s="6">
        <v>1</v>
      </c>
      <c r="O3" s="6">
        <v>2</v>
      </c>
      <c r="P3" s="11"/>
    </row>
    <row r="4" spans="1:16" ht="24" customHeight="1">
      <c r="A4" s="6">
        <v>2</v>
      </c>
      <c r="B4" s="6" t="s">
        <v>23</v>
      </c>
      <c r="C4" s="6" t="s">
        <v>24</v>
      </c>
      <c r="D4" s="6" t="s">
        <v>19</v>
      </c>
      <c r="E4" s="6" t="s">
        <v>20</v>
      </c>
      <c r="F4" s="6" t="s">
        <v>21</v>
      </c>
      <c r="G4" s="6" t="s">
        <v>22</v>
      </c>
      <c r="H4" s="6">
        <v>69</v>
      </c>
      <c r="I4" s="6"/>
      <c r="J4" s="6">
        <f t="shared" si="0"/>
        <v>69</v>
      </c>
      <c r="K4" s="6">
        <f t="shared" si="1"/>
        <v>41.4</v>
      </c>
      <c r="L4" s="6">
        <v>76.8</v>
      </c>
      <c r="M4" s="6">
        <f t="shared" si="2"/>
        <v>72.12</v>
      </c>
      <c r="N4" s="6">
        <v>2</v>
      </c>
      <c r="O4" s="6"/>
      <c r="P4" s="12"/>
    </row>
    <row r="5" spans="1:16" ht="24" customHeight="1">
      <c r="A5" s="6">
        <v>3</v>
      </c>
      <c r="B5" s="6" t="s">
        <v>25</v>
      </c>
      <c r="C5" s="6" t="s">
        <v>26</v>
      </c>
      <c r="D5" s="6" t="s">
        <v>19</v>
      </c>
      <c r="E5" s="6" t="s">
        <v>27</v>
      </c>
      <c r="F5" s="6" t="s">
        <v>28</v>
      </c>
      <c r="G5" s="6" t="s">
        <v>22</v>
      </c>
      <c r="H5" s="6">
        <v>71</v>
      </c>
      <c r="I5" s="6"/>
      <c r="J5" s="6">
        <f t="shared" si="0"/>
        <v>71</v>
      </c>
      <c r="K5" s="6">
        <f t="shared" si="1"/>
        <v>42.6</v>
      </c>
      <c r="L5" s="6">
        <v>81</v>
      </c>
      <c r="M5" s="6">
        <f t="shared" si="2"/>
        <v>75</v>
      </c>
      <c r="N5" s="6">
        <v>1</v>
      </c>
      <c r="O5" s="6">
        <v>1</v>
      </c>
      <c r="P5" s="12"/>
    </row>
    <row r="6" spans="1:16" ht="24" customHeight="1">
      <c r="A6" s="6">
        <v>4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22</v>
      </c>
      <c r="H6" s="6">
        <v>70</v>
      </c>
      <c r="I6" s="6"/>
      <c r="J6" s="6">
        <f t="shared" si="0"/>
        <v>70</v>
      </c>
      <c r="K6" s="6">
        <f t="shared" si="1"/>
        <v>42</v>
      </c>
      <c r="L6" s="6">
        <v>77.2</v>
      </c>
      <c r="M6" s="6">
        <f t="shared" si="2"/>
        <v>72.88</v>
      </c>
      <c r="N6" s="6">
        <v>1</v>
      </c>
      <c r="O6" s="6">
        <v>1</v>
      </c>
      <c r="P6" s="12"/>
    </row>
    <row r="7" spans="1:16" ht="24" customHeight="1">
      <c r="A7" s="6">
        <v>5</v>
      </c>
      <c r="B7" s="6" t="s">
        <v>34</v>
      </c>
      <c r="C7" s="6" t="s">
        <v>35</v>
      </c>
      <c r="D7" s="6" t="s">
        <v>31</v>
      </c>
      <c r="E7" s="6" t="s">
        <v>36</v>
      </c>
      <c r="F7" s="6" t="s">
        <v>37</v>
      </c>
      <c r="G7" s="6" t="s">
        <v>22</v>
      </c>
      <c r="H7" s="6">
        <v>63</v>
      </c>
      <c r="I7" s="6">
        <v>1</v>
      </c>
      <c r="J7" s="6">
        <f t="shared" si="0"/>
        <v>64</v>
      </c>
      <c r="K7" s="6">
        <f t="shared" si="1"/>
        <v>38.4</v>
      </c>
      <c r="L7" s="6">
        <v>81.4</v>
      </c>
      <c r="M7" s="6">
        <f t="shared" si="2"/>
        <v>70.96000000000001</v>
      </c>
      <c r="N7" s="6">
        <v>1</v>
      </c>
      <c r="O7" s="6">
        <v>1</v>
      </c>
      <c r="P7" s="12"/>
    </row>
    <row r="8" spans="1:16" ht="24" customHeight="1">
      <c r="A8" s="6">
        <v>6</v>
      </c>
      <c r="B8" s="6" t="s">
        <v>38</v>
      </c>
      <c r="C8" s="6" t="s">
        <v>39</v>
      </c>
      <c r="D8" s="6" t="s">
        <v>19</v>
      </c>
      <c r="E8" s="6" t="s">
        <v>40</v>
      </c>
      <c r="F8" s="6" t="s">
        <v>41</v>
      </c>
      <c r="G8" s="6" t="s">
        <v>42</v>
      </c>
      <c r="H8" s="6">
        <v>62</v>
      </c>
      <c r="I8" s="6"/>
      <c r="J8" s="6">
        <f t="shared" si="0"/>
        <v>62</v>
      </c>
      <c r="K8" s="6">
        <f t="shared" si="1"/>
        <v>37.199999999999996</v>
      </c>
      <c r="L8" s="6">
        <v>76</v>
      </c>
      <c r="M8" s="6">
        <f t="shared" si="2"/>
        <v>67.6</v>
      </c>
      <c r="N8" s="6">
        <v>1</v>
      </c>
      <c r="O8" s="6">
        <v>2</v>
      </c>
      <c r="P8" s="12"/>
    </row>
    <row r="9" spans="1:16" ht="24" customHeight="1">
      <c r="A9" s="6">
        <v>7</v>
      </c>
      <c r="B9" s="6" t="s">
        <v>43</v>
      </c>
      <c r="C9" s="6" t="s">
        <v>44</v>
      </c>
      <c r="D9" s="6" t="s">
        <v>19</v>
      </c>
      <c r="E9" s="6" t="s">
        <v>40</v>
      </c>
      <c r="F9" s="6" t="s">
        <v>41</v>
      </c>
      <c r="G9" s="6" t="s">
        <v>42</v>
      </c>
      <c r="H9" s="6">
        <v>57</v>
      </c>
      <c r="I9" s="6"/>
      <c r="J9" s="6">
        <f t="shared" si="0"/>
        <v>57</v>
      </c>
      <c r="K9" s="6">
        <f t="shared" si="1"/>
        <v>34.199999999999996</v>
      </c>
      <c r="L9" s="6">
        <v>81</v>
      </c>
      <c r="M9" s="6">
        <f t="shared" si="2"/>
        <v>66.6</v>
      </c>
      <c r="N9" s="6">
        <v>2</v>
      </c>
      <c r="O9" s="6"/>
      <c r="P9" s="12"/>
    </row>
    <row r="10" spans="1:16" ht="24" customHeight="1">
      <c r="A10" s="6">
        <v>8</v>
      </c>
      <c r="B10" s="6" t="s">
        <v>45</v>
      </c>
      <c r="C10" s="6" t="s">
        <v>46</v>
      </c>
      <c r="D10" s="6" t="s">
        <v>31</v>
      </c>
      <c r="E10" s="6" t="s">
        <v>47</v>
      </c>
      <c r="F10" s="6" t="s">
        <v>48</v>
      </c>
      <c r="G10" s="6" t="s">
        <v>49</v>
      </c>
      <c r="H10" s="6">
        <v>67</v>
      </c>
      <c r="I10" s="6">
        <v>1</v>
      </c>
      <c r="J10" s="6">
        <f t="shared" si="0"/>
        <v>68</v>
      </c>
      <c r="K10" s="6">
        <f t="shared" si="1"/>
        <v>40.8</v>
      </c>
      <c r="L10" s="6">
        <v>77.6</v>
      </c>
      <c r="M10" s="6">
        <f t="shared" si="2"/>
        <v>71.84</v>
      </c>
      <c r="N10" s="6">
        <v>1</v>
      </c>
      <c r="O10" s="6">
        <v>1</v>
      </c>
      <c r="P10" s="12"/>
    </row>
    <row r="11" spans="1:16" ht="28.5" customHeight="1">
      <c r="A11" s="6">
        <v>9</v>
      </c>
      <c r="B11" s="6" t="s">
        <v>50</v>
      </c>
      <c r="C11" s="6" t="s">
        <v>51</v>
      </c>
      <c r="D11" s="6" t="s">
        <v>19</v>
      </c>
      <c r="E11" s="6" t="s">
        <v>52</v>
      </c>
      <c r="F11" s="6" t="s">
        <v>53</v>
      </c>
      <c r="G11" s="6" t="s">
        <v>22</v>
      </c>
      <c r="H11" s="6">
        <v>68</v>
      </c>
      <c r="I11" s="6">
        <v>1</v>
      </c>
      <c r="J11" s="6">
        <f t="shared" si="0"/>
        <v>69</v>
      </c>
      <c r="K11" s="6">
        <f t="shared" si="1"/>
        <v>41.4</v>
      </c>
      <c r="L11" s="6">
        <v>79.2</v>
      </c>
      <c r="M11" s="6">
        <f t="shared" si="2"/>
        <v>73.08</v>
      </c>
      <c r="N11" s="6">
        <v>1</v>
      </c>
      <c r="O11" s="6">
        <v>2</v>
      </c>
      <c r="P11" s="12"/>
    </row>
    <row r="12" spans="1:16" ht="28.5" customHeight="1">
      <c r="A12" s="6">
        <v>10</v>
      </c>
      <c r="B12" s="6" t="s">
        <v>54</v>
      </c>
      <c r="C12" s="6" t="s">
        <v>55</v>
      </c>
      <c r="D12" s="6" t="s">
        <v>31</v>
      </c>
      <c r="E12" s="6" t="s">
        <v>52</v>
      </c>
      <c r="F12" s="6" t="s">
        <v>53</v>
      </c>
      <c r="G12" s="6" t="s">
        <v>22</v>
      </c>
      <c r="H12" s="6">
        <v>64</v>
      </c>
      <c r="I12" s="6">
        <v>1</v>
      </c>
      <c r="J12" s="6">
        <f t="shared" si="0"/>
        <v>65</v>
      </c>
      <c r="K12" s="6">
        <f t="shared" si="1"/>
        <v>39</v>
      </c>
      <c r="L12" s="6">
        <v>80</v>
      </c>
      <c r="M12" s="6">
        <f t="shared" si="2"/>
        <v>71</v>
      </c>
      <c r="N12" s="6">
        <v>2</v>
      </c>
      <c r="O12" s="6"/>
      <c r="P12" s="12"/>
    </row>
    <row r="13" spans="1:16" ht="24" customHeight="1">
      <c r="A13" s="6">
        <v>11</v>
      </c>
      <c r="B13" s="6" t="s">
        <v>56</v>
      </c>
      <c r="C13" s="6" t="s">
        <v>57</v>
      </c>
      <c r="D13" s="6" t="s">
        <v>31</v>
      </c>
      <c r="E13" s="6" t="s">
        <v>58</v>
      </c>
      <c r="F13" s="6" t="s">
        <v>59</v>
      </c>
      <c r="G13" s="6" t="s">
        <v>22</v>
      </c>
      <c r="H13" s="6">
        <v>52</v>
      </c>
      <c r="I13" s="6"/>
      <c r="J13" s="6">
        <f t="shared" si="0"/>
        <v>52</v>
      </c>
      <c r="K13" s="6">
        <f t="shared" si="1"/>
        <v>31.2</v>
      </c>
      <c r="L13" s="6">
        <v>76.4</v>
      </c>
      <c r="M13" s="6">
        <f t="shared" si="2"/>
        <v>61.760000000000005</v>
      </c>
      <c r="N13" s="6">
        <v>1</v>
      </c>
      <c r="O13" s="6">
        <v>1</v>
      </c>
      <c r="P13" s="12"/>
    </row>
    <row r="14" spans="1:16" ht="24" customHeight="1">
      <c r="A14" s="6">
        <v>12</v>
      </c>
      <c r="B14" s="6" t="s">
        <v>60</v>
      </c>
      <c r="C14" s="6" t="s">
        <v>61</v>
      </c>
      <c r="D14" s="6" t="s">
        <v>19</v>
      </c>
      <c r="E14" s="6" t="s">
        <v>62</v>
      </c>
      <c r="F14" s="6" t="s">
        <v>63</v>
      </c>
      <c r="G14" s="6" t="s">
        <v>64</v>
      </c>
      <c r="H14" s="6">
        <v>72</v>
      </c>
      <c r="I14" s="6">
        <v>1</v>
      </c>
      <c r="J14" s="6">
        <f t="shared" si="0"/>
        <v>73</v>
      </c>
      <c r="K14" s="6">
        <f t="shared" si="1"/>
        <v>43.8</v>
      </c>
      <c r="L14" s="6">
        <v>80</v>
      </c>
      <c r="M14" s="6">
        <f t="shared" si="2"/>
        <v>75.8</v>
      </c>
      <c r="N14" s="6">
        <v>1</v>
      </c>
      <c r="O14" s="6">
        <v>1</v>
      </c>
      <c r="P14" s="12"/>
    </row>
    <row r="15" spans="1:16" ht="24" customHeight="1">
      <c r="A15" s="6">
        <v>13</v>
      </c>
      <c r="B15" s="6" t="s">
        <v>65</v>
      </c>
      <c r="C15" s="6" t="s">
        <v>66</v>
      </c>
      <c r="D15" s="6" t="s">
        <v>31</v>
      </c>
      <c r="E15" s="6" t="s">
        <v>67</v>
      </c>
      <c r="F15" s="6" t="s">
        <v>68</v>
      </c>
      <c r="G15" s="6" t="s">
        <v>69</v>
      </c>
      <c r="H15" s="6">
        <v>72</v>
      </c>
      <c r="I15" s="6">
        <v>1</v>
      </c>
      <c r="J15" s="6">
        <f t="shared" si="0"/>
        <v>73</v>
      </c>
      <c r="K15" s="6">
        <f t="shared" si="1"/>
        <v>43.8</v>
      </c>
      <c r="L15" s="6">
        <v>78.2</v>
      </c>
      <c r="M15" s="6">
        <f t="shared" si="2"/>
        <v>75.08</v>
      </c>
      <c r="N15" s="6">
        <v>1</v>
      </c>
      <c r="O15" s="6">
        <v>1</v>
      </c>
      <c r="P15" s="12"/>
    </row>
    <row r="16" spans="1:16" ht="24" customHeight="1">
      <c r="A16" s="6">
        <v>14</v>
      </c>
      <c r="B16" s="6" t="s">
        <v>70</v>
      </c>
      <c r="C16" s="6" t="s">
        <v>71</v>
      </c>
      <c r="D16" s="6" t="s">
        <v>31</v>
      </c>
      <c r="E16" s="6" t="s">
        <v>72</v>
      </c>
      <c r="F16" s="6" t="s">
        <v>73</v>
      </c>
      <c r="G16" s="6" t="s">
        <v>49</v>
      </c>
      <c r="H16" s="6">
        <v>64</v>
      </c>
      <c r="I16" s="6">
        <v>1</v>
      </c>
      <c r="J16" s="6">
        <f t="shared" si="0"/>
        <v>65</v>
      </c>
      <c r="K16" s="6">
        <f t="shared" si="1"/>
        <v>39</v>
      </c>
      <c r="L16" s="6">
        <v>77.2</v>
      </c>
      <c r="M16" s="6">
        <f t="shared" si="2"/>
        <v>69.88</v>
      </c>
      <c r="N16" s="6">
        <v>1</v>
      </c>
      <c r="O16" s="6">
        <v>1</v>
      </c>
      <c r="P16" s="12"/>
    </row>
    <row r="17" spans="1:16" ht="24" customHeight="1">
      <c r="A17" s="6">
        <v>15</v>
      </c>
      <c r="B17" s="6" t="s">
        <v>74</v>
      </c>
      <c r="C17" s="6" t="s">
        <v>75</v>
      </c>
      <c r="D17" s="6" t="s">
        <v>31</v>
      </c>
      <c r="E17" s="6" t="s">
        <v>76</v>
      </c>
      <c r="F17" s="6" t="s">
        <v>73</v>
      </c>
      <c r="G17" s="6" t="s">
        <v>77</v>
      </c>
      <c r="H17" s="6">
        <v>67</v>
      </c>
      <c r="I17" s="6"/>
      <c r="J17" s="6">
        <f t="shared" si="0"/>
        <v>67</v>
      </c>
      <c r="K17" s="6">
        <f t="shared" si="1"/>
        <v>40.199999999999996</v>
      </c>
      <c r="L17" s="6">
        <v>78</v>
      </c>
      <c r="M17" s="6">
        <f t="shared" si="2"/>
        <v>71.4</v>
      </c>
      <c r="N17" s="6">
        <v>1</v>
      </c>
      <c r="O17" s="6">
        <v>1</v>
      </c>
      <c r="P17" s="12"/>
    </row>
    <row r="18" spans="1:16" ht="24" customHeight="1">
      <c r="A18" s="6">
        <v>16</v>
      </c>
      <c r="B18" s="6" t="s">
        <v>78</v>
      </c>
      <c r="C18" s="6" t="s">
        <v>79</v>
      </c>
      <c r="D18" s="6" t="s">
        <v>31</v>
      </c>
      <c r="E18" s="6" t="s">
        <v>80</v>
      </c>
      <c r="F18" s="6" t="s">
        <v>81</v>
      </c>
      <c r="G18" s="6" t="s">
        <v>22</v>
      </c>
      <c r="H18" s="6">
        <v>71</v>
      </c>
      <c r="I18" s="6"/>
      <c r="J18" s="6">
        <f t="shared" si="0"/>
        <v>71</v>
      </c>
      <c r="K18" s="6">
        <f t="shared" si="1"/>
        <v>42.6</v>
      </c>
      <c r="L18" s="6">
        <v>85</v>
      </c>
      <c r="M18" s="6">
        <f t="shared" si="2"/>
        <v>76.6</v>
      </c>
      <c r="N18" s="6">
        <v>1</v>
      </c>
      <c r="O18" s="6">
        <v>1</v>
      </c>
      <c r="P18" s="12"/>
    </row>
    <row r="19" spans="1:16" ht="24" customHeight="1">
      <c r="A19" s="6">
        <v>17</v>
      </c>
      <c r="B19" s="6" t="s">
        <v>82</v>
      </c>
      <c r="C19" s="6" t="s">
        <v>83</v>
      </c>
      <c r="D19" s="6" t="s">
        <v>19</v>
      </c>
      <c r="E19" s="6" t="s">
        <v>84</v>
      </c>
      <c r="F19" s="6" t="s">
        <v>85</v>
      </c>
      <c r="G19" s="6" t="s">
        <v>42</v>
      </c>
      <c r="H19" s="6">
        <v>59</v>
      </c>
      <c r="I19" s="6"/>
      <c r="J19" s="6">
        <f t="shared" si="0"/>
        <v>59</v>
      </c>
      <c r="K19" s="6">
        <f t="shared" si="1"/>
        <v>35.4</v>
      </c>
      <c r="L19" s="6">
        <v>78.6</v>
      </c>
      <c r="M19" s="6">
        <f t="shared" si="2"/>
        <v>66.84</v>
      </c>
      <c r="N19" s="6">
        <v>1</v>
      </c>
      <c r="O19" s="6">
        <v>1</v>
      </c>
      <c r="P19" s="12"/>
    </row>
    <row r="20" spans="1:16" ht="24" customHeight="1">
      <c r="A20" s="6">
        <v>18</v>
      </c>
      <c r="B20" s="6" t="s">
        <v>86</v>
      </c>
      <c r="C20" s="6" t="s">
        <v>87</v>
      </c>
      <c r="D20" s="6" t="s">
        <v>19</v>
      </c>
      <c r="E20" s="6" t="s">
        <v>88</v>
      </c>
      <c r="F20" s="6" t="s">
        <v>89</v>
      </c>
      <c r="G20" s="6" t="s">
        <v>22</v>
      </c>
      <c r="H20" s="6">
        <v>61</v>
      </c>
      <c r="I20" s="6"/>
      <c r="J20" s="6">
        <f t="shared" si="0"/>
        <v>61</v>
      </c>
      <c r="K20" s="6">
        <f t="shared" si="1"/>
        <v>36.6</v>
      </c>
      <c r="L20" s="6">
        <v>80</v>
      </c>
      <c r="M20" s="6">
        <f t="shared" si="2"/>
        <v>68.6</v>
      </c>
      <c r="N20" s="6">
        <v>1</v>
      </c>
      <c r="O20" s="6">
        <v>1</v>
      </c>
      <c r="P20" s="12"/>
    </row>
    <row r="21" spans="1:16" ht="24" customHeight="1">
      <c r="A21" s="6">
        <v>19</v>
      </c>
      <c r="B21" s="6" t="s">
        <v>90</v>
      </c>
      <c r="C21" s="6" t="s">
        <v>91</v>
      </c>
      <c r="D21" s="6" t="s">
        <v>19</v>
      </c>
      <c r="E21" s="6" t="s">
        <v>92</v>
      </c>
      <c r="F21" s="6" t="s">
        <v>93</v>
      </c>
      <c r="G21" s="6" t="s">
        <v>22</v>
      </c>
      <c r="H21" s="6">
        <v>66</v>
      </c>
      <c r="I21" s="6"/>
      <c r="J21" s="6">
        <f t="shared" si="0"/>
        <v>66</v>
      </c>
      <c r="K21" s="6">
        <f t="shared" si="1"/>
        <v>39.6</v>
      </c>
      <c r="L21" s="6">
        <v>82.4</v>
      </c>
      <c r="M21" s="6">
        <f t="shared" si="2"/>
        <v>72.56</v>
      </c>
      <c r="N21" s="6">
        <v>1</v>
      </c>
      <c r="O21" s="6">
        <v>1</v>
      </c>
      <c r="P21" s="12"/>
    </row>
    <row r="22" spans="1:16" ht="24" customHeight="1">
      <c r="A22" s="6">
        <v>20</v>
      </c>
      <c r="B22" s="6" t="s">
        <v>94</v>
      </c>
      <c r="C22" s="6" t="s">
        <v>95</v>
      </c>
      <c r="D22" s="6" t="s">
        <v>19</v>
      </c>
      <c r="E22" s="6" t="s">
        <v>96</v>
      </c>
      <c r="F22" s="6" t="s">
        <v>97</v>
      </c>
      <c r="G22" s="6" t="s">
        <v>42</v>
      </c>
      <c r="H22" s="6">
        <v>67</v>
      </c>
      <c r="I22" s="6">
        <v>1</v>
      </c>
      <c r="J22" s="6">
        <f t="shared" si="0"/>
        <v>68</v>
      </c>
      <c r="K22" s="6">
        <f t="shared" si="1"/>
        <v>40.8</v>
      </c>
      <c r="L22" s="6">
        <v>73.8</v>
      </c>
      <c r="M22" s="6">
        <f t="shared" si="2"/>
        <v>70.32</v>
      </c>
      <c r="N22" s="6">
        <v>1</v>
      </c>
      <c r="O22" s="6">
        <v>1</v>
      </c>
      <c r="P22" s="12"/>
    </row>
    <row r="23" spans="1:16" ht="24" customHeight="1">
      <c r="A23" s="6">
        <v>21</v>
      </c>
      <c r="B23" s="6" t="s">
        <v>98</v>
      </c>
      <c r="C23" s="6" t="s">
        <v>99</v>
      </c>
      <c r="D23" s="6" t="s">
        <v>19</v>
      </c>
      <c r="E23" s="6" t="s">
        <v>100</v>
      </c>
      <c r="F23" s="6" t="s">
        <v>97</v>
      </c>
      <c r="G23" s="6" t="s">
        <v>22</v>
      </c>
      <c r="H23" s="6">
        <v>61</v>
      </c>
      <c r="I23" s="6">
        <v>1</v>
      </c>
      <c r="J23" s="6">
        <f t="shared" si="0"/>
        <v>62</v>
      </c>
      <c r="K23" s="6">
        <f t="shared" si="1"/>
        <v>37.199999999999996</v>
      </c>
      <c r="L23" s="6">
        <v>77.4</v>
      </c>
      <c r="M23" s="6">
        <f t="shared" si="2"/>
        <v>68.16</v>
      </c>
      <c r="N23" s="6">
        <v>1</v>
      </c>
      <c r="O23" s="6">
        <v>1</v>
      </c>
      <c r="P23" s="12"/>
    </row>
    <row r="24" spans="1:16" ht="24" customHeight="1">
      <c r="A24" s="6">
        <v>22</v>
      </c>
      <c r="B24" s="6" t="s">
        <v>101</v>
      </c>
      <c r="C24" s="6" t="s">
        <v>102</v>
      </c>
      <c r="D24" s="6" t="s">
        <v>31</v>
      </c>
      <c r="E24" s="6" t="s">
        <v>103</v>
      </c>
      <c r="F24" s="6" t="s">
        <v>104</v>
      </c>
      <c r="G24" s="6" t="s">
        <v>22</v>
      </c>
      <c r="H24" s="6">
        <v>46</v>
      </c>
      <c r="I24" s="6">
        <v>1</v>
      </c>
      <c r="J24" s="6">
        <f t="shared" si="0"/>
        <v>47</v>
      </c>
      <c r="K24" s="6">
        <f t="shared" si="1"/>
        <v>28.2</v>
      </c>
      <c r="L24" s="6">
        <v>79.8</v>
      </c>
      <c r="M24" s="6">
        <f t="shared" si="2"/>
        <v>60.120000000000005</v>
      </c>
      <c r="N24" s="6">
        <v>1</v>
      </c>
      <c r="O24" s="6">
        <v>1</v>
      </c>
      <c r="P24" s="12"/>
    </row>
    <row r="25" spans="1:16" ht="24" customHeight="1">
      <c r="A25" s="6">
        <v>23</v>
      </c>
      <c r="B25" s="6" t="s">
        <v>105</v>
      </c>
      <c r="C25" s="6" t="s">
        <v>106</v>
      </c>
      <c r="D25" s="6" t="s">
        <v>19</v>
      </c>
      <c r="E25" s="6" t="s">
        <v>107</v>
      </c>
      <c r="F25" s="6" t="s">
        <v>108</v>
      </c>
      <c r="G25" s="6" t="s">
        <v>49</v>
      </c>
      <c r="H25" s="6">
        <v>61</v>
      </c>
      <c r="I25" s="6">
        <v>1</v>
      </c>
      <c r="J25" s="6">
        <f t="shared" si="0"/>
        <v>62</v>
      </c>
      <c r="K25" s="6">
        <f t="shared" si="1"/>
        <v>37.199999999999996</v>
      </c>
      <c r="L25" s="6">
        <v>79</v>
      </c>
      <c r="M25" s="6">
        <f t="shared" si="2"/>
        <v>68.8</v>
      </c>
      <c r="N25" s="6">
        <v>1</v>
      </c>
      <c r="O25" s="6">
        <v>1</v>
      </c>
      <c r="P25" s="12"/>
    </row>
    <row r="26" spans="1:16" ht="24" customHeight="1">
      <c r="A26" s="6">
        <v>24</v>
      </c>
      <c r="B26" s="6" t="s">
        <v>109</v>
      </c>
      <c r="C26" s="6" t="s">
        <v>110</v>
      </c>
      <c r="D26" s="6" t="s">
        <v>31</v>
      </c>
      <c r="E26" s="6" t="s">
        <v>111</v>
      </c>
      <c r="F26" s="6" t="s">
        <v>108</v>
      </c>
      <c r="G26" s="6" t="s">
        <v>77</v>
      </c>
      <c r="H26" s="6">
        <v>57</v>
      </c>
      <c r="I26" s="6"/>
      <c r="J26" s="6">
        <f t="shared" si="0"/>
        <v>57</v>
      </c>
      <c r="K26" s="6">
        <f t="shared" si="1"/>
        <v>34.199999999999996</v>
      </c>
      <c r="L26" s="6">
        <v>75.4</v>
      </c>
      <c r="M26" s="6">
        <f t="shared" si="2"/>
        <v>64.36</v>
      </c>
      <c r="N26" s="6">
        <v>1</v>
      </c>
      <c r="O26" s="6">
        <v>1</v>
      </c>
      <c r="P26" s="12"/>
    </row>
    <row r="27" spans="1:16" ht="24" customHeight="1">
      <c r="A27" s="6">
        <v>25</v>
      </c>
      <c r="B27" s="6" t="s">
        <v>112</v>
      </c>
      <c r="C27" s="6" t="s">
        <v>113</v>
      </c>
      <c r="D27" s="6" t="s">
        <v>19</v>
      </c>
      <c r="E27" s="6" t="s">
        <v>114</v>
      </c>
      <c r="F27" s="6" t="s">
        <v>108</v>
      </c>
      <c r="G27" s="6" t="s">
        <v>115</v>
      </c>
      <c r="H27" s="6">
        <v>72</v>
      </c>
      <c r="I27" s="6">
        <v>1</v>
      </c>
      <c r="J27" s="6">
        <f t="shared" si="0"/>
        <v>73</v>
      </c>
      <c r="K27" s="6">
        <f t="shared" si="1"/>
        <v>43.8</v>
      </c>
      <c r="L27" s="6">
        <v>76.4</v>
      </c>
      <c r="M27" s="6">
        <f t="shared" si="2"/>
        <v>74.36</v>
      </c>
      <c r="N27" s="6">
        <v>1</v>
      </c>
      <c r="O27" s="6">
        <v>1</v>
      </c>
      <c r="P27" s="12"/>
    </row>
    <row r="28" spans="1:16" ht="24" customHeight="1">
      <c r="A28" s="6">
        <v>26</v>
      </c>
      <c r="B28" s="6" t="s">
        <v>116</v>
      </c>
      <c r="C28" s="6" t="s">
        <v>117</v>
      </c>
      <c r="D28" s="6" t="s">
        <v>19</v>
      </c>
      <c r="E28" s="6" t="s">
        <v>118</v>
      </c>
      <c r="F28" s="6" t="s">
        <v>119</v>
      </c>
      <c r="G28" s="6" t="s">
        <v>22</v>
      </c>
      <c r="H28" s="6">
        <v>82</v>
      </c>
      <c r="I28" s="6"/>
      <c r="J28" s="6">
        <f t="shared" si="0"/>
        <v>82</v>
      </c>
      <c r="K28" s="6">
        <f t="shared" si="1"/>
        <v>49.199999999999996</v>
      </c>
      <c r="L28" s="6">
        <v>76.6</v>
      </c>
      <c r="M28" s="6">
        <f t="shared" si="2"/>
        <v>79.84</v>
      </c>
      <c r="N28" s="6">
        <v>1</v>
      </c>
      <c r="O28" s="6">
        <v>1</v>
      </c>
      <c r="P28" s="12"/>
    </row>
    <row r="29" spans="1:16" ht="24" customHeight="1">
      <c r="A29" s="6">
        <v>27</v>
      </c>
      <c r="B29" s="6" t="s">
        <v>120</v>
      </c>
      <c r="C29" s="6" t="s">
        <v>121</v>
      </c>
      <c r="D29" s="6" t="s">
        <v>19</v>
      </c>
      <c r="E29" s="6" t="s">
        <v>122</v>
      </c>
      <c r="F29" s="6" t="s">
        <v>123</v>
      </c>
      <c r="G29" s="6" t="s">
        <v>77</v>
      </c>
      <c r="H29" s="6">
        <v>67</v>
      </c>
      <c r="I29" s="6">
        <v>1</v>
      </c>
      <c r="J29" s="6">
        <f t="shared" si="0"/>
        <v>68</v>
      </c>
      <c r="K29" s="6">
        <f t="shared" si="1"/>
        <v>40.8</v>
      </c>
      <c r="L29" s="6">
        <v>79.8</v>
      </c>
      <c r="M29" s="6">
        <f t="shared" si="2"/>
        <v>72.72</v>
      </c>
      <c r="N29" s="6">
        <v>1</v>
      </c>
      <c r="O29" s="6">
        <v>1</v>
      </c>
      <c r="P29" s="12"/>
    </row>
    <row r="30" spans="1:16" ht="24" customHeight="1">
      <c r="A30" s="6">
        <v>28</v>
      </c>
      <c r="B30" s="6" t="s">
        <v>124</v>
      </c>
      <c r="C30" s="6" t="s">
        <v>125</v>
      </c>
      <c r="D30" s="6" t="s">
        <v>31</v>
      </c>
      <c r="E30" s="6" t="s">
        <v>126</v>
      </c>
      <c r="F30" s="6" t="s">
        <v>127</v>
      </c>
      <c r="G30" s="6" t="s">
        <v>22</v>
      </c>
      <c r="H30" s="6">
        <v>68</v>
      </c>
      <c r="I30" s="6">
        <v>1</v>
      </c>
      <c r="J30" s="6">
        <f t="shared" si="0"/>
        <v>69</v>
      </c>
      <c r="K30" s="6">
        <f t="shared" si="1"/>
        <v>41.4</v>
      </c>
      <c r="L30" s="6">
        <v>82</v>
      </c>
      <c r="M30" s="6">
        <f t="shared" si="2"/>
        <v>74.2</v>
      </c>
      <c r="N30" s="6">
        <v>1</v>
      </c>
      <c r="O30" s="6">
        <v>1</v>
      </c>
      <c r="P30" s="12"/>
    </row>
    <row r="31" spans="1:16" ht="24" customHeight="1">
      <c r="A31" s="6">
        <v>29</v>
      </c>
      <c r="B31" s="6" t="s">
        <v>128</v>
      </c>
      <c r="C31" s="6" t="s">
        <v>129</v>
      </c>
      <c r="D31" s="6" t="s">
        <v>19</v>
      </c>
      <c r="E31" s="6" t="s">
        <v>130</v>
      </c>
      <c r="F31" s="6" t="s">
        <v>131</v>
      </c>
      <c r="G31" s="6" t="s">
        <v>22</v>
      </c>
      <c r="H31" s="6">
        <v>64</v>
      </c>
      <c r="I31" s="6"/>
      <c r="J31" s="6">
        <f t="shared" si="0"/>
        <v>64</v>
      </c>
      <c r="K31" s="6">
        <f t="shared" si="1"/>
        <v>38.4</v>
      </c>
      <c r="L31" s="6">
        <v>78.2</v>
      </c>
      <c r="M31" s="6">
        <f t="shared" si="2"/>
        <v>69.68</v>
      </c>
      <c r="N31" s="6">
        <v>1</v>
      </c>
      <c r="O31" s="6">
        <v>2</v>
      </c>
      <c r="P31" s="12"/>
    </row>
    <row r="32" spans="1:16" ht="24" customHeight="1">
      <c r="A32" s="6">
        <v>30</v>
      </c>
      <c r="B32" s="6" t="s">
        <v>132</v>
      </c>
      <c r="C32" s="6" t="s">
        <v>133</v>
      </c>
      <c r="D32" s="6" t="s">
        <v>31</v>
      </c>
      <c r="E32" s="6" t="s">
        <v>130</v>
      </c>
      <c r="F32" s="6" t="s">
        <v>131</v>
      </c>
      <c r="G32" s="6" t="s">
        <v>22</v>
      </c>
      <c r="H32" s="6">
        <v>61</v>
      </c>
      <c r="I32" s="6">
        <v>1</v>
      </c>
      <c r="J32" s="6">
        <f t="shared" si="0"/>
        <v>62</v>
      </c>
      <c r="K32" s="6">
        <f t="shared" si="1"/>
        <v>37.199999999999996</v>
      </c>
      <c r="L32" s="6">
        <v>80.4</v>
      </c>
      <c r="M32" s="6">
        <f t="shared" si="2"/>
        <v>69.36</v>
      </c>
      <c r="N32" s="6">
        <v>2</v>
      </c>
      <c r="O32" s="6"/>
      <c r="P32" s="12"/>
    </row>
    <row r="33" spans="1:16" ht="24" customHeight="1">
      <c r="A33" s="6">
        <v>31</v>
      </c>
      <c r="B33" s="6" t="s">
        <v>134</v>
      </c>
      <c r="C33" s="6" t="s">
        <v>135</v>
      </c>
      <c r="D33" s="6" t="s">
        <v>31</v>
      </c>
      <c r="E33" s="6" t="s">
        <v>136</v>
      </c>
      <c r="F33" s="6" t="s">
        <v>131</v>
      </c>
      <c r="G33" s="6" t="s">
        <v>49</v>
      </c>
      <c r="H33" s="6">
        <v>62</v>
      </c>
      <c r="I33" s="6"/>
      <c r="J33" s="6">
        <f t="shared" si="0"/>
        <v>62</v>
      </c>
      <c r="K33" s="6">
        <f t="shared" si="1"/>
        <v>37.199999999999996</v>
      </c>
      <c r="L33" s="6">
        <v>80.2</v>
      </c>
      <c r="M33" s="6">
        <f t="shared" si="2"/>
        <v>69.28</v>
      </c>
      <c r="N33" s="6">
        <v>1</v>
      </c>
      <c r="O33" s="6">
        <v>1</v>
      </c>
      <c r="P33" s="12"/>
    </row>
    <row r="34" spans="1:16" ht="24" customHeight="1">
      <c r="A34" s="6">
        <v>32</v>
      </c>
      <c r="B34" s="6" t="s">
        <v>137</v>
      </c>
      <c r="C34" s="6" t="s">
        <v>138</v>
      </c>
      <c r="D34" s="6" t="s">
        <v>19</v>
      </c>
      <c r="E34" s="6" t="s">
        <v>139</v>
      </c>
      <c r="F34" s="6" t="s">
        <v>131</v>
      </c>
      <c r="G34" s="6" t="s">
        <v>77</v>
      </c>
      <c r="H34" s="6">
        <v>66</v>
      </c>
      <c r="I34" s="6">
        <v>1</v>
      </c>
      <c r="J34" s="6">
        <f t="shared" si="0"/>
        <v>67</v>
      </c>
      <c r="K34" s="6">
        <f t="shared" si="1"/>
        <v>40.199999999999996</v>
      </c>
      <c r="L34" s="6">
        <v>85.8</v>
      </c>
      <c r="M34" s="6">
        <f t="shared" si="2"/>
        <v>74.52</v>
      </c>
      <c r="N34" s="6">
        <v>1</v>
      </c>
      <c r="O34" s="6">
        <v>1</v>
      </c>
      <c r="P34" s="12"/>
    </row>
    <row r="35" spans="1:16" ht="24" customHeight="1">
      <c r="A35" s="6">
        <v>33</v>
      </c>
      <c r="B35" s="6" t="s">
        <v>140</v>
      </c>
      <c r="C35" s="6" t="s">
        <v>141</v>
      </c>
      <c r="D35" s="6" t="s">
        <v>19</v>
      </c>
      <c r="E35" s="6" t="s">
        <v>142</v>
      </c>
      <c r="F35" s="6" t="s">
        <v>143</v>
      </c>
      <c r="G35" s="6" t="s">
        <v>144</v>
      </c>
      <c r="H35" s="6">
        <v>55</v>
      </c>
      <c r="I35" s="6">
        <v>1</v>
      </c>
      <c r="J35" s="6">
        <f t="shared" si="0"/>
        <v>56</v>
      </c>
      <c r="K35" s="6">
        <f t="shared" si="1"/>
        <v>33.6</v>
      </c>
      <c r="L35" s="6">
        <v>79.2</v>
      </c>
      <c r="M35" s="6">
        <f t="shared" si="2"/>
        <v>65.28</v>
      </c>
      <c r="N35" s="6">
        <v>1</v>
      </c>
      <c r="O35" s="6">
        <v>1</v>
      </c>
      <c r="P35" s="12"/>
    </row>
    <row r="36" spans="1:16" ht="24" customHeight="1">
      <c r="A36" s="6">
        <v>34</v>
      </c>
      <c r="B36" s="6" t="s">
        <v>145</v>
      </c>
      <c r="C36" s="6" t="s">
        <v>146</v>
      </c>
      <c r="D36" s="6" t="s">
        <v>19</v>
      </c>
      <c r="E36" s="6" t="s">
        <v>147</v>
      </c>
      <c r="F36" s="6" t="s">
        <v>148</v>
      </c>
      <c r="G36" s="6" t="s">
        <v>149</v>
      </c>
      <c r="H36" s="6">
        <v>41</v>
      </c>
      <c r="I36" s="6"/>
      <c r="J36" s="6">
        <f t="shared" si="0"/>
        <v>41</v>
      </c>
      <c r="K36" s="6">
        <f t="shared" si="1"/>
        <v>24.599999999999998</v>
      </c>
      <c r="L36" s="6">
        <v>73.9</v>
      </c>
      <c r="M36" s="6">
        <f t="shared" si="2"/>
        <v>54.16</v>
      </c>
      <c r="N36" s="6">
        <v>1</v>
      </c>
      <c r="O36" s="6">
        <v>1</v>
      </c>
      <c r="P36" s="12"/>
    </row>
    <row r="37" spans="1:16" ht="24" customHeight="1">
      <c r="A37" s="6">
        <v>35</v>
      </c>
      <c r="B37" s="6" t="s">
        <v>150</v>
      </c>
      <c r="C37" s="6" t="s">
        <v>151</v>
      </c>
      <c r="D37" s="6" t="s">
        <v>19</v>
      </c>
      <c r="E37" s="6" t="s">
        <v>152</v>
      </c>
      <c r="F37" s="6" t="s">
        <v>153</v>
      </c>
      <c r="G37" s="6" t="s">
        <v>154</v>
      </c>
      <c r="H37" s="6">
        <v>54</v>
      </c>
      <c r="I37" s="6">
        <v>1</v>
      </c>
      <c r="J37" s="6">
        <f t="shared" si="0"/>
        <v>55</v>
      </c>
      <c r="K37" s="6">
        <f t="shared" si="1"/>
        <v>33</v>
      </c>
      <c r="L37" s="6">
        <v>76.4</v>
      </c>
      <c r="M37" s="6">
        <f t="shared" si="2"/>
        <v>63.56</v>
      </c>
      <c r="N37" s="6">
        <v>1</v>
      </c>
      <c r="O37" s="6">
        <v>10</v>
      </c>
      <c r="P37" s="12"/>
    </row>
    <row r="38" spans="1:16" ht="24" customHeight="1">
      <c r="A38" s="6">
        <v>36</v>
      </c>
      <c r="B38" s="6" t="s">
        <v>155</v>
      </c>
      <c r="C38" s="6" t="s">
        <v>156</v>
      </c>
      <c r="D38" s="6" t="s">
        <v>19</v>
      </c>
      <c r="E38" s="6" t="s">
        <v>152</v>
      </c>
      <c r="F38" s="6" t="s">
        <v>153</v>
      </c>
      <c r="G38" s="6" t="s">
        <v>154</v>
      </c>
      <c r="H38" s="6">
        <v>55</v>
      </c>
      <c r="I38" s="6"/>
      <c r="J38" s="6">
        <f t="shared" si="0"/>
        <v>55</v>
      </c>
      <c r="K38" s="6">
        <f t="shared" si="1"/>
        <v>33</v>
      </c>
      <c r="L38" s="6">
        <v>75.1</v>
      </c>
      <c r="M38" s="6">
        <f t="shared" si="2"/>
        <v>63.04</v>
      </c>
      <c r="N38" s="6">
        <v>2</v>
      </c>
      <c r="O38" s="6"/>
      <c r="P38" s="12"/>
    </row>
    <row r="39" spans="1:16" ht="24" customHeight="1">
      <c r="A39" s="6">
        <v>37</v>
      </c>
      <c r="B39" s="6" t="s">
        <v>157</v>
      </c>
      <c r="C39" s="6" t="s">
        <v>158</v>
      </c>
      <c r="D39" s="6" t="s">
        <v>19</v>
      </c>
      <c r="E39" s="6" t="s">
        <v>152</v>
      </c>
      <c r="F39" s="6" t="s">
        <v>153</v>
      </c>
      <c r="G39" s="6" t="s">
        <v>154</v>
      </c>
      <c r="H39" s="6">
        <v>54</v>
      </c>
      <c r="I39" s="6">
        <v>1</v>
      </c>
      <c r="J39" s="6">
        <f t="shared" si="0"/>
        <v>55</v>
      </c>
      <c r="K39" s="6">
        <f t="shared" si="1"/>
        <v>33</v>
      </c>
      <c r="L39" s="6">
        <v>71.6</v>
      </c>
      <c r="M39" s="6">
        <f t="shared" si="2"/>
        <v>61.64</v>
      </c>
      <c r="N39" s="6">
        <v>3</v>
      </c>
      <c r="O39" s="6"/>
      <c r="P39" s="12"/>
    </row>
    <row r="40" spans="1:16" ht="24" customHeight="1">
      <c r="A40" s="6">
        <v>38</v>
      </c>
      <c r="B40" s="6" t="s">
        <v>159</v>
      </c>
      <c r="C40" s="6" t="s">
        <v>160</v>
      </c>
      <c r="D40" s="6" t="s">
        <v>31</v>
      </c>
      <c r="E40" s="6" t="s">
        <v>152</v>
      </c>
      <c r="F40" s="6" t="s">
        <v>153</v>
      </c>
      <c r="G40" s="6" t="s">
        <v>154</v>
      </c>
      <c r="H40" s="6">
        <v>53</v>
      </c>
      <c r="I40" s="6">
        <v>1</v>
      </c>
      <c r="J40" s="6">
        <f t="shared" si="0"/>
        <v>54</v>
      </c>
      <c r="K40" s="6">
        <f t="shared" si="1"/>
        <v>32.4</v>
      </c>
      <c r="L40" s="6">
        <v>72.8</v>
      </c>
      <c r="M40" s="6">
        <f t="shared" si="2"/>
        <v>61.519999999999996</v>
      </c>
      <c r="N40" s="6">
        <v>4</v>
      </c>
      <c r="O40" s="6"/>
      <c r="P40" s="12"/>
    </row>
    <row r="41" spans="1:16" ht="24" customHeight="1">
      <c r="A41" s="6">
        <v>39</v>
      </c>
      <c r="B41" s="6" t="s">
        <v>161</v>
      </c>
      <c r="C41" s="6" t="s">
        <v>162</v>
      </c>
      <c r="D41" s="6" t="s">
        <v>19</v>
      </c>
      <c r="E41" s="6" t="s">
        <v>152</v>
      </c>
      <c r="F41" s="6" t="s">
        <v>153</v>
      </c>
      <c r="G41" s="6" t="s">
        <v>154</v>
      </c>
      <c r="H41" s="6">
        <v>51</v>
      </c>
      <c r="I41" s="6">
        <v>1</v>
      </c>
      <c r="J41" s="6">
        <f t="shared" si="0"/>
        <v>52</v>
      </c>
      <c r="K41" s="6">
        <f t="shared" si="1"/>
        <v>31.2</v>
      </c>
      <c r="L41" s="6">
        <v>73</v>
      </c>
      <c r="M41" s="6">
        <f t="shared" si="2"/>
        <v>60.400000000000006</v>
      </c>
      <c r="N41" s="6">
        <v>5</v>
      </c>
      <c r="O41" s="6"/>
      <c r="P41" s="12"/>
    </row>
    <row r="42" spans="1:16" ht="24" customHeight="1">
      <c r="A42" s="6">
        <v>40</v>
      </c>
      <c r="B42" s="6" t="s">
        <v>163</v>
      </c>
      <c r="C42" s="6" t="s">
        <v>164</v>
      </c>
      <c r="D42" s="6" t="s">
        <v>31</v>
      </c>
      <c r="E42" s="6" t="s">
        <v>152</v>
      </c>
      <c r="F42" s="6" t="s">
        <v>153</v>
      </c>
      <c r="G42" s="6" t="s">
        <v>154</v>
      </c>
      <c r="H42" s="6">
        <v>48</v>
      </c>
      <c r="I42" s="6">
        <v>1</v>
      </c>
      <c r="J42" s="6">
        <f t="shared" si="0"/>
        <v>49</v>
      </c>
      <c r="K42" s="6">
        <f t="shared" si="1"/>
        <v>29.4</v>
      </c>
      <c r="L42" s="6">
        <v>76</v>
      </c>
      <c r="M42" s="6">
        <f t="shared" si="2"/>
        <v>59.8</v>
      </c>
      <c r="N42" s="6">
        <v>6</v>
      </c>
      <c r="O42" s="6"/>
      <c r="P42" s="12"/>
    </row>
    <row r="43" spans="1:16" ht="24" customHeight="1">
      <c r="A43" s="6">
        <v>41</v>
      </c>
      <c r="B43" s="6" t="s">
        <v>165</v>
      </c>
      <c r="C43" s="6" t="s">
        <v>166</v>
      </c>
      <c r="D43" s="6" t="s">
        <v>31</v>
      </c>
      <c r="E43" s="6" t="s">
        <v>152</v>
      </c>
      <c r="F43" s="6" t="s">
        <v>153</v>
      </c>
      <c r="G43" s="6" t="s">
        <v>154</v>
      </c>
      <c r="H43" s="6">
        <v>46</v>
      </c>
      <c r="I43" s="6">
        <v>1</v>
      </c>
      <c r="J43" s="6">
        <f t="shared" si="0"/>
        <v>47</v>
      </c>
      <c r="K43" s="6">
        <f t="shared" si="1"/>
        <v>28.2</v>
      </c>
      <c r="L43" s="6">
        <v>76.1</v>
      </c>
      <c r="M43" s="6">
        <f t="shared" si="2"/>
        <v>58.64</v>
      </c>
      <c r="N43" s="6">
        <v>7</v>
      </c>
      <c r="O43" s="6"/>
      <c r="P43" s="12"/>
    </row>
    <row r="44" spans="1:16" ht="24" customHeight="1">
      <c r="A44" s="6">
        <v>42</v>
      </c>
      <c r="B44" s="6" t="s">
        <v>167</v>
      </c>
      <c r="C44" s="6" t="s">
        <v>168</v>
      </c>
      <c r="D44" s="6" t="s">
        <v>19</v>
      </c>
      <c r="E44" s="6" t="s">
        <v>152</v>
      </c>
      <c r="F44" s="6" t="s">
        <v>153</v>
      </c>
      <c r="G44" s="6" t="s">
        <v>154</v>
      </c>
      <c r="H44" s="6">
        <v>42</v>
      </c>
      <c r="I44" s="6"/>
      <c r="J44" s="6">
        <f t="shared" si="0"/>
        <v>42</v>
      </c>
      <c r="K44" s="6">
        <f t="shared" si="1"/>
        <v>25.2</v>
      </c>
      <c r="L44" s="6">
        <v>75.6</v>
      </c>
      <c r="M44" s="6">
        <f t="shared" si="2"/>
        <v>55.44</v>
      </c>
      <c r="N44" s="6">
        <v>9</v>
      </c>
      <c r="O44" s="6"/>
      <c r="P44" s="12"/>
    </row>
    <row r="45" spans="1:16" ht="24" customHeight="1">
      <c r="A45" s="6">
        <v>43</v>
      </c>
      <c r="B45" s="6" t="s">
        <v>169</v>
      </c>
      <c r="C45" s="6" t="s">
        <v>170</v>
      </c>
      <c r="D45" s="6" t="s">
        <v>19</v>
      </c>
      <c r="E45" s="6" t="s">
        <v>152</v>
      </c>
      <c r="F45" s="6" t="s">
        <v>153</v>
      </c>
      <c r="G45" s="6" t="s">
        <v>154</v>
      </c>
      <c r="H45" s="6">
        <v>42</v>
      </c>
      <c r="I45" s="6">
        <v>1</v>
      </c>
      <c r="J45" s="6">
        <f t="shared" si="0"/>
        <v>43</v>
      </c>
      <c r="K45" s="6">
        <f t="shared" si="1"/>
        <v>25.8</v>
      </c>
      <c r="L45" s="6">
        <v>73</v>
      </c>
      <c r="M45" s="6">
        <f t="shared" si="2"/>
        <v>55</v>
      </c>
      <c r="N45" s="6">
        <v>10</v>
      </c>
      <c r="O45" s="6"/>
      <c r="P45" s="12"/>
    </row>
    <row r="46" spans="1:16" ht="24" customHeight="1">
      <c r="A46" s="6">
        <v>44</v>
      </c>
      <c r="B46" s="6" t="s">
        <v>171</v>
      </c>
      <c r="C46" s="6" t="s">
        <v>172</v>
      </c>
      <c r="D46" s="6" t="s">
        <v>19</v>
      </c>
      <c r="E46" s="6" t="s">
        <v>152</v>
      </c>
      <c r="F46" s="6" t="s">
        <v>153</v>
      </c>
      <c r="G46" s="6" t="s">
        <v>154</v>
      </c>
      <c r="H46" s="6">
        <v>42</v>
      </c>
      <c r="I46" s="6"/>
      <c r="J46" s="6">
        <f t="shared" si="0"/>
        <v>42</v>
      </c>
      <c r="K46" s="6">
        <f t="shared" si="1"/>
        <v>25.2</v>
      </c>
      <c r="L46" s="6">
        <v>74.2</v>
      </c>
      <c r="M46" s="6">
        <f t="shared" si="2"/>
        <v>54.88</v>
      </c>
      <c r="N46" s="6">
        <v>11</v>
      </c>
      <c r="O46" s="6"/>
      <c r="P46" s="12"/>
    </row>
    <row r="47" spans="1:16" ht="24" customHeight="1">
      <c r="A47" s="7" t="s">
        <v>173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44</v>
      </c>
      <c r="O47" s="8">
        <v>44</v>
      </c>
      <c r="P47" s="13"/>
    </row>
  </sheetData>
  <sheetProtection/>
  <mergeCells count="7">
    <mergeCell ref="A1:P1"/>
    <mergeCell ref="A47:C47"/>
    <mergeCell ref="O3:O4"/>
    <mergeCell ref="O8:O9"/>
    <mergeCell ref="O11:O12"/>
    <mergeCell ref="O31:O32"/>
    <mergeCell ref="O37:O46"/>
  </mergeCells>
  <printOptions/>
  <pageMargins left="0.3541666666666667" right="0.2361111111111111" top="0.5118055555555555" bottom="0.6611111111111111" header="0.7868055555555555" footer="0.279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若只如初见</cp:lastModifiedBy>
  <cp:lastPrinted>2020-09-11T07:28:53Z</cp:lastPrinted>
  <dcterms:created xsi:type="dcterms:W3CDTF">2020-08-29T07:20:46Z</dcterms:created>
  <dcterms:modified xsi:type="dcterms:W3CDTF">2020-09-11T07:41:35Z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