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bookViews>
  <sheets>
    <sheet name="会计" sheetId="4" r:id="rId1"/>
  </sheets>
  <externalReferences>
    <externalReference r:id="rId2"/>
  </externalReferences>
  <calcPr calcId="124519" iterate="1"/>
</workbook>
</file>

<file path=xl/calcChain.xml><?xml version="1.0" encoding="utf-8"?>
<calcChain xmlns="http://schemas.openxmlformats.org/spreadsheetml/2006/main">
  <c r="F14" i="4"/>
  <c r="F3"/>
  <c r="F8"/>
  <c r="C12"/>
  <c r="D12" s="1"/>
  <c r="C13"/>
  <c r="D13" s="1"/>
  <c r="C7"/>
  <c r="D7" s="1"/>
  <c r="C4"/>
  <c r="D4" s="1"/>
  <c r="C9"/>
  <c r="D9" s="1"/>
  <c r="C10"/>
  <c r="C14"/>
  <c r="D14" s="1"/>
  <c r="C3"/>
  <c r="D3" s="1"/>
  <c r="C8"/>
  <c r="D8" s="1"/>
  <c r="C11"/>
  <c r="D11" s="1"/>
  <c r="C5"/>
  <c r="D5" s="1"/>
  <c r="C6"/>
  <c r="D6" s="1"/>
  <c r="F10"/>
  <c r="D10"/>
  <c r="F9"/>
  <c r="F4"/>
  <c r="F7"/>
  <c r="F13"/>
  <c r="F12"/>
  <c r="F11"/>
  <c r="F5"/>
  <c r="F6"/>
  <c r="G12" l="1"/>
  <c r="G11"/>
  <c r="G5"/>
  <c r="G7"/>
  <c r="G6"/>
  <c r="G13"/>
  <c r="G8"/>
  <c r="G10"/>
  <c r="G9"/>
  <c r="G4"/>
  <c r="G3"/>
  <c r="G14"/>
</calcChain>
</file>

<file path=xl/sharedStrings.xml><?xml version="1.0" encoding="utf-8"?>
<sst xmlns="http://schemas.openxmlformats.org/spreadsheetml/2006/main" count="25" uniqueCount="12">
  <si>
    <t>准考证号</t>
  </si>
  <si>
    <t>总成绩</t>
  </si>
  <si>
    <t>备注</t>
  </si>
  <si>
    <t>岗位名称</t>
    <phoneticPr fontId="1" type="noConversion"/>
  </si>
  <si>
    <t>笔试成绩</t>
    <phoneticPr fontId="1" type="noConversion"/>
  </si>
  <si>
    <t>笔试折算成绩</t>
    <phoneticPr fontId="1" type="noConversion"/>
  </si>
  <si>
    <t>面试成绩</t>
    <phoneticPr fontId="1" type="noConversion"/>
  </si>
  <si>
    <t>面试折算成绩</t>
    <phoneticPr fontId="1" type="noConversion"/>
  </si>
  <si>
    <t>排序</t>
    <phoneticPr fontId="7" type="noConversion"/>
  </si>
  <si>
    <t>会计</t>
    <phoneticPr fontId="1" type="noConversion"/>
  </si>
  <si>
    <t>进入考察</t>
    <phoneticPr fontId="7" type="noConversion"/>
  </si>
  <si>
    <t>2020年凉山州大桥水电开发有限责任公司公开考试招聘工作人员总成绩及排序 （会计）</t>
    <phoneticPr fontId="1" type="noConversion"/>
  </si>
</sst>
</file>

<file path=xl/styles.xml><?xml version="1.0" encoding="utf-8"?>
<styleSheet xmlns="http://schemas.openxmlformats.org/spreadsheetml/2006/main">
  <numFmts count="1">
    <numFmt numFmtId="176" formatCode="0.00_ "/>
  </numFmts>
  <fonts count="8">
    <font>
      <sz val="11"/>
      <color theme="1"/>
      <name val="宋体"/>
      <charset val="134"/>
      <scheme val="minor"/>
    </font>
    <font>
      <sz val="9"/>
      <name val="宋体"/>
      <charset val="134"/>
      <scheme val="minor"/>
    </font>
    <font>
      <sz val="16"/>
      <name val="方正小标宋简体"/>
      <family val="3"/>
      <charset val="134"/>
    </font>
    <font>
      <sz val="12"/>
      <name val="方正小标宋简体"/>
      <family val="3"/>
      <charset val="134"/>
    </font>
    <font>
      <sz val="16"/>
      <name val="方正小标宋简体"/>
      <family val="2"/>
    </font>
    <font>
      <sz val="14"/>
      <name val="仿宋_GB2312"/>
      <family val="2"/>
    </font>
    <font>
      <sz val="14"/>
      <name val="仿宋_GB2312"/>
      <family val="3"/>
      <charset val="134"/>
    </font>
    <font>
      <sz val="9"/>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9">
    <xf numFmtId="0" fontId="0" fillId="0" borderId="0" xfId="0">
      <alignment vertical="center"/>
    </xf>
    <xf numFmtId="0" fontId="0" fillId="0" borderId="1" xfId="0" applyNumberFormat="1" applyBorder="1" applyAlignment="1">
      <alignment horizontal="center" vertical="center"/>
    </xf>
    <xf numFmtId="0" fontId="3" fillId="0" borderId="1" xfId="0" applyFont="1" applyFill="1" applyBorder="1" applyAlignment="1">
      <alignment horizontal="center" vertical="center" wrapText="1"/>
    </xf>
    <xf numFmtId="0" fontId="0" fillId="0" borderId="1" xfId="0" applyNumberFormat="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2" fillId="0" borderId="2"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24180;&#31038;&#25307;/004009&#33267;004012&#20937;&#23665;&#22823;&#26725;&#27700;&#30005;&#31508;&#35797;&#25104;&#32489;&#20876;.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电力运行岗"/>
      <sheetName val="会计岗"/>
      <sheetName val="水工运行岗"/>
      <sheetName val="文秘岗"/>
    </sheetNames>
    <sheetDataSet>
      <sheetData sheetId="0">
        <row r="2">
          <cell r="D2">
            <v>65.599999999999994</v>
          </cell>
        </row>
      </sheetData>
      <sheetData sheetId="1">
        <row r="2">
          <cell r="D2">
            <v>78.5</v>
          </cell>
        </row>
        <row r="3">
          <cell r="D3">
            <v>76.5</v>
          </cell>
        </row>
        <row r="5">
          <cell r="D5">
            <v>75</v>
          </cell>
        </row>
        <row r="6">
          <cell r="D6">
            <v>73</v>
          </cell>
        </row>
        <row r="7">
          <cell r="D7">
            <v>72.5</v>
          </cell>
        </row>
        <row r="8">
          <cell r="D8">
            <v>72</v>
          </cell>
        </row>
        <row r="9">
          <cell r="D9">
            <v>71.5</v>
          </cell>
        </row>
        <row r="10">
          <cell r="D10">
            <v>71.5</v>
          </cell>
        </row>
        <row r="11">
          <cell r="D11">
            <v>71.5</v>
          </cell>
        </row>
        <row r="12">
          <cell r="D12">
            <v>71.5</v>
          </cell>
        </row>
        <row r="13">
          <cell r="D13">
            <v>71.5</v>
          </cell>
        </row>
        <row r="14">
          <cell r="D14">
            <v>71.5</v>
          </cell>
        </row>
      </sheetData>
      <sheetData sheetId="2">
        <row r="2">
          <cell r="D2">
            <v>60.1</v>
          </cell>
        </row>
      </sheetData>
      <sheetData sheetId="3">
        <row r="2">
          <cell r="D2">
            <v>74.3</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4"/>
  <sheetViews>
    <sheetView tabSelected="1" workbookViewId="0">
      <selection sqref="A1:I1"/>
    </sheetView>
  </sheetViews>
  <sheetFormatPr defaultRowHeight="13.5"/>
  <cols>
    <col min="1" max="1" width="16.25" customWidth="1"/>
    <col min="2" max="3" width="11.875" customWidth="1"/>
    <col min="4" max="4" width="13" customWidth="1"/>
    <col min="5" max="5" width="11.5" customWidth="1"/>
    <col min="6" max="6" width="13.5" customWidth="1"/>
    <col min="7" max="7" width="15.375" customWidth="1"/>
    <col min="8" max="8" width="11.625" customWidth="1"/>
    <col min="9" max="9" width="20.75" customWidth="1"/>
  </cols>
  <sheetData>
    <row r="1" spans="1:9" ht="39" customHeight="1">
      <c r="A1" s="7" t="s">
        <v>11</v>
      </c>
      <c r="B1" s="8"/>
      <c r="C1" s="8"/>
      <c r="D1" s="8"/>
      <c r="E1" s="8"/>
      <c r="F1" s="8"/>
      <c r="G1" s="8"/>
      <c r="H1" s="8"/>
      <c r="I1" s="8"/>
    </row>
    <row r="2" spans="1:9" ht="37.5" customHeight="1">
      <c r="A2" s="2" t="s">
        <v>0</v>
      </c>
      <c r="B2" s="2" t="s">
        <v>3</v>
      </c>
      <c r="C2" s="2" t="s">
        <v>4</v>
      </c>
      <c r="D2" s="2" t="s">
        <v>5</v>
      </c>
      <c r="E2" s="2" t="s">
        <v>6</v>
      </c>
      <c r="F2" s="2" t="s">
        <v>7</v>
      </c>
      <c r="G2" s="2" t="s">
        <v>1</v>
      </c>
      <c r="H2" s="2" t="s">
        <v>8</v>
      </c>
      <c r="I2" s="2" t="s">
        <v>2</v>
      </c>
    </row>
    <row r="3" spans="1:9" ht="30" customHeight="1">
      <c r="A3" s="3">
        <v>19080900116</v>
      </c>
      <c r="B3" s="4" t="s">
        <v>9</v>
      </c>
      <c r="C3" s="5">
        <f>[1]会计岗!D13</f>
        <v>71.5</v>
      </c>
      <c r="D3" s="5">
        <f t="shared" ref="D3:D10" si="0">ROUND(C3*0.4,2)</f>
        <v>28.6</v>
      </c>
      <c r="E3" s="6">
        <v>84.86</v>
      </c>
      <c r="F3" s="4">
        <f t="shared" ref="F3:F10" si="1">ROUND(E3*0.6,2)</f>
        <v>50.92</v>
      </c>
      <c r="G3" s="5">
        <f t="shared" ref="G3:G10" si="2">D3+F3</f>
        <v>79.52000000000001</v>
      </c>
      <c r="H3" s="4">
        <v>1</v>
      </c>
      <c r="I3" s="4" t="s">
        <v>10</v>
      </c>
    </row>
    <row r="4" spans="1:9" ht="30" customHeight="1">
      <c r="A4" s="1">
        <v>19080900524</v>
      </c>
      <c r="B4" s="4" t="s">
        <v>9</v>
      </c>
      <c r="C4" s="5">
        <f>[1]会计岗!D9</f>
        <v>71.5</v>
      </c>
      <c r="D4" s="5">
        <f t="shared" si="0"/>
        <v>28.6</v>
      </c>
      <c r="E4" s="6">
        <v>84.43</v>
      </c>
      <c r="F4" s="4">
        <f t="shared" si="1"/>
        <v>50.66</v>
      </c>
      <c r="G4" s="5">
        <f t="shared" si="2"/>
        <v>79.259999999999991</v>
      </c>
      <c r="H4" s="4">
        <v>2</v>
      </c>
      <c r="I4" s="4" t="s">
        <v>10</v>
      </c>
    </row>
    <row r="5" spans="1:9" ht="30" customHeight="1">
      <c r="A5" s="1">
        <v>19080900412</v>
      </c>
      <c r="B5" s="4" t="s">
        <v>9</v>
      </c>
      <c r="C5" s="5">
        <f>[1]会计岗!D3</f>
        <v>76.5</v>
      </c>
      <c r="D5" s="5">
        <f t="shared" si="0"/>
        <v>30.6</v>
      </c>
      <c r="E5" s="4">
        <v>78.709999999999994</v>
      </c>
      <c r="F5" s="4">
        <f t="shared" si="1"/>
        <v>47.23</v>
      </c>
      <c r="G5" s="4">
        <f t="shared" si="2"/>
        <v>77.83</v>
      </c>
      <c r="H5" s="4">
        <v>3</v>
      </c>
      <c r="I5" s="4" t="s">
        <v>10</v>
      </c>
    </row>
    <row r="6" spans="1:9" ht="33.75" customHeight="1">
      <c r="A6" s="1">
        <v>19080900630</v>
      </c>
      <c r="B6" s="4" t="s">
        <v>9</v>
      </c>
      <c r="C6" s="5">
        <f>[1]会计岗!D2</f>
        <v>78.5</v>
      </c>
      <c r="D6" s="5">
        <f t="shared" si="0"/>
        <v>31.4</v>
      </c>
      <c r="E6" s="4">
        <v>77.14</v>
      </c>
      <c r="F6" s="4">
        <f t="shared" si="1"/>
        <v>46.28</v>
      </c>
      <c r="G6" s="4">
        <f t="shared" si="2"/>
        <v>77.680000000000007</v>
      </c>
      <c r="H6" s="4">
        <v>4</v>
      </c>
      <c r="I6" s="4"/>
    </row>
    <row r="7" spans="1:9" ht="30" customHeight="1">
      <c r="A7" s="1">
        <v>19080900807</v>
      </c>
      <c r="B7" s="4" t="s">
        <v>9</v>
      </c>
      <c r="C7" s="5">
        <f>[1]会计岗!D8</f>
        <v>72</v>
      </c>
      <c r="D7" s="5">
        <f t="shared" si="0"/>
        <v>28.8</v>
      </c>
      <c r="E7" s="6">
        <v>79.86</v>
      </c>
      <c r="F7" s="4">
        <f t="shared" si="1"/>
        <v>47.92</v>
      </c>
      <c r="G7" s="4">
        <f t="shared" si="2"/>
        <v>76.72</v>
      </c>
      <c r="H7" s="4">
        <v>5</v>
      </c>
      <c r="I7" s="4"/>
    </row>
    <row r="8" spans="1:9" ht="30" customHeight="1">
      <c r="A8" s="3">
        <v>19080900208</v>
      </c>
      <c r="B8" s="4" t="s">
        <v>9</v>
      </c>
      <c r="C8" s="5">
        <f>[1]会计岗!D14</f>
        <v>71.5</v>
      </c>
      <c r="D8" s="5">
        <f t="shared" si="0"/>
        <v>28.6</v>
      </c>
      <c r="E8" s="6">
        <v>79.86</v>
      </c>
      <c r="F8" s="4">
        <f t="shared" si="1"/>
        <v>47.92</v>
      </c>
      <c r="G8" s="5">
        <f t="shared" si="2"/>
        <v>76.52000000000001</v>
      </c>
      <c r="H8" s="4">
        <v>6</v>
      </c>
      <c r="I8" s="4"/>
    </row>
    <row r="9" spans="1:9" ht="30" customHeight="1">
      <c r="A9" s="1">
        <v>19080900611</v>
      </c>
      <c r="B9" s="4" t="s">
        <v>9</v>
      </c>
      <c r="C9" s="5">
        <f>[1]会计岗!D10</f>
        <v>71.5</v>
      </c>
      <c r="D9" s="5">
        <f t="shared" si="0"/>
        <v>28.6</v>
      </c>
      <c r="E9" s="6">
        <v>75.430000000000007</v>
      </c>
      <c r="F9" s="4">
        <f t="shared" si="1"/>
        <v>45.26</v>
      </c>
      <c r="G9" s="5">
        <f t="shared" si="2"/>
        <v>73.86</v>
      </c>
      <c r="H9" s="4">
        <v>7</v>
      </c>
      <c r="I9" s="4"/>
    </row>
    <row r="10" spans="1:9" ht="30" customHeight="1">
      <c r="A10" s="1">
        <v>19080900413</v>
      </c>
      <c r="B10" s="4" t="s">
        <v>9</v>
      </c>
      <c r="C10" s="5">
        <f>[1]会计岗!D11</f>
        <v>71.5</v>
      </c>
      <c r="D10" s="5">
        <f t="shared" si="0"/>
        <v>28.6</v>
      </c>
      <c r="E10" s="6">
        <v>74.569999999999993</v>
      </c>
      <c r="F10" s="4">
        <f t="shared" si="1"/>
        <v>44.74</v>
      </c>
      <c r="G10" s="5">
        <f t="shared" si="2"/>
        <v>73.34</v>
      </c>
      <c r="H10" s="4">
        <v>8</v>
      </c>
      <c r="I10" s="4"/>
    </row>
    <row r="11" spans="1:9" ht="30" customHeight="1">
      <c r="A11" s="1">
        <v>19080900705</v>
      </c>
      <c r="B11" s="4" t="s">
        <v>9</v>
      </c>
      <c r="C11" s="5">
        <f>[1]会计岗!D5</f>
        <v>75</v>
      </c>
      <c r="D11" s="5">
        <f t="shared" ref="D11:D14" si="3">ROUND(C11*0.4,2)</f>
        <v>30</v>
      </c>
      <c r="E11" s="4">
        <v>72.14</v>
      </c>
      <c r="F11" s="4">
        <f t="shared" ref="F11:F14" si="4">ROUND(E11*0.6,2)</f>
        <v>43.28</v>
      </c>
      <c r="G11" s="4">
        <f t="shared" ref="G11:G14" si="5">D11+F11</f>
        <v>73.28</v>
      </c>
      <c r="H11" s="4">
        <v>9</v>
      </c>
      <c r="I11" s="4"/>
    </row>
    <row r="12" spans="1:9" ht="30" customHeight="1">
      <c r="A12" s="1">
        <v>19080900110</v>
      </c>
      <c r="B12" s="4" t="s">
        <v>9</v>
      </c>
      <c r="C12" s="5">
        <f>[1]会计岗!D6</f>
        <v>73</v>
      </c>
      <c r="D12" s="5">
        <f t="shared" si="3"/>
        <v>29.2</v>
      </c>
      <c r="E12" s="4">
        <v>72.569999999999993</v>
      </c>
      <c r="F12" s="4">
        <f t="shared" si="4"/>
        <v>43.54</v>
      </c>
      <c r="G12" s="4">
        <f t="shared" si="5"/>
        <v>72.739999999999995</v>
      </c>
      <c r="H12" s="4">
        <v>10</v>
      </c>
      <c r="I12" s="4"/>
    </row>
    <row r="13" spans="1:9" ht="30" customHeight="1">
      <c r="A13" s="1">
        <v>19080900321</v>
      </c>
      <c r="B13" s="4" t="s">
        <v>9</v>
      </c>
      <c r="C13" s="5">
        <f>[1]会计岗!D7</f>
        <v>72.5</v>
      </c>
      <c r="D13" s="5">
        <f t="shared" si="3"/>
        <v>29</v>
      </c>
      <c r="E13" s="4">
        <v>72.430000000000007</v>
      </c>
      <c r="F13" s="4">
        <f t="shared" si="4"/>
        <v>43.46</v>
      </c>
      <c r="G13" s="4">
        <f t="shared" si="5"/>
        <v>72.460000000000008</v>
      </c>
      <c r="H13" s="4">
        <v>11</v>
      </c>
      <c r="I13" s="4"/>
    </row>
    <row r="14" spans="1:9" ht="30" customHeight="1">
      <c r="A14" s="3">
        <v>19080900323</v>
      </c>
      <c r="B14" s="4" t="s">
        <v>9</v>
      </c>
      <c r="C14" s="5">
        <f>[1]会计岗!D12</f>
        <v>71.5</v>
      </c>
      <c r="D14" s="5">
        <f t="shared" si="3"/>
        <v>28.6</v>
      </c>
      <c r="E14" s="6">
        <v>71.430000000000007</v>
      </c>
      <c r="F14" s="4">
        <f t="shared" si="4"/>
        <v>42.86</v>
      </c>
      <c r="G14" s="5">
        <f t="shared" si="5"/>
        <v>71.460000000000008</v>
      </c>
      <c r="H14" s="4">
        <v>12</v>
      </c>
      <c r="I14" s="4"/>
    </row>
  </sheetData>
  <mergeCells count="1">
    <mergeCell ref="A1:I1"/>
  </mergeCells>
  <phoneticPr fontId="7" type="noConversion"/>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会计</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PC</cp:lastModifiedBy>
  <cp:lastPrinted>2020-09-07T02:33:02Z</cp:lastPrinted>
  <dcterms:created xsi:type="dcterms:W3CDTF">2020-08-31T02:11:49Z</dcterms:created>
  <dcterms:modified xsi:type="dcterms:W3CDTF">2020-09-07T07:35:51Z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