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公示" sheetId="1" r:id="rId1"/>
    <sheet name="Sheet3" sheetId="2" r:id="rId2"/>
  </sheets>
  <definedNames>
    <definedName name="_xlnm.Print_Titles" localSheetId="0">'成绩公示'!$2:$2</definedName>
  </definedNames>
  <calcPr fullCalcOnLoad="1"/>
</workbook>
</file>

<file path=xl/sharedStrings.xml><?xml version="1.0" encoding="utf-8"?>
<sst xmlns="http://schemas.openxmlformats.org/spreadsheetml/2006/main" count="1027" uniqueCount="371">
  <si>
    <t>序号</t>
  </si>
  <si>
    <t>姓名</t>
  </si>
  <si>
    <t>性别</t>
  </si>
  <si>
    <t>报考学科</t>
  </si>
  <si>
    <t>学科代码</t>
  </si>
  <si>
    <t>笔试
成绩</t>
  </si>
  <si>
    <t>笔试成绩×60%</t>
  </si>
  <si>
    <t>候考室</t>
  </si>
  <si>
    <t>面试室</t>
  </si>
  <si>
    <t>面试抽签号</t>
  </si>
  <si>
    <t>面试成绩</t>
  </si>
  <si>
    <t>面试成绩×40%</t>
  </si>
  <si>
    <t>总成绩</t>
  </si>
  <si>
    <t>是否进入体检</t>
  </si>
  <si>
    <t>备注</t>
  </si>
  <si>
    <t>覃海坤</t>
  </si>
  <si>
    <t>女</t>
  </si>
  <si>
    <t>高中语文教师</t>
  </si>
  <si>
    <t>1995-08-18</t>
  </si>
  <si>
    <t>01</t>
  </si>
  <si>
    <t>第1候考室</t>
  </si>
  <si>
    <t>第2面试室</t>
  </si>
  <si>
    <t xml:space="preserve">是 </t>
  </si>
  <si>
    <t>杨德顺</t>
  </si>
  <si>
    <t>男</t>
  </si>
  <si>
    <t>1994-09-24</t>
  </si>
  <si>
    <t>谢兴祥</t>
  </si>
  <si>
    <t>1990-06-13</t>
  </si>
  <si>
    <t>冯春艳</t>
  </si>
  <si>
    <t>1994-10-25</t>
  </si>
  <si>
    <t>否</t>
  </si>
  <si>
    <t>伍桃</t>
  </si>
  <si>
    <t>1996-07-17</t>
  </si>
  <si>
    <t>张秀</t>
  </si>
  <si>
    <t>1996-03-18</t>
  </si>
  <si>
    <t>李彩彩</t>
  </si>
  <si>
    <t>1996-09-16</t>
  </si>
  <si>
    <t>鲍娅雪</t>
  </si>
  <si>
    <t>1997-01-22</t>
  </si>
  <si>
    <t>倪佳艳</t>
  </si>
  <si>
    <t>1994-08-21</t>
  </si>
  <si>
    <t>龙海云</t>
  </si>
  <si>
    <t>1983-09-15</t>
  </si>
  <si>
    <t>缺考</t>
  </si>
  <si>
    <t>庹天应</t>
  </si>
  <si>
    <t>高中数学教师</t>
  </si>
  <si>
    <t>1993-10-15</t>
  </si>
  <si>
    <t>02</t>
  </si>
  <si>
    <t>94.5</t>
  </si>
  <si>
    <t>第3候考室</t>
  </si>
  <si>
    <t>第10面试室</t>
  </si>
  <si>
    <t>81.50</t>
  </si>
  <si>
    <t>是</t>
  </si>
  <si>
    <t>李群</t>
  </si>
  <si>
    <t>1995-02-28</t>
  </si>
  <si>
    <t>88.5</t>
  </si>
  <si>
    <t>86.90</t>
  </si>
  <si>
    <t>谢廷昌</t>
  </si>
  <si>
    <t>1987-06-22</t>
  </si>
  <si>
    <t>91.5</t>
  </si>
  <si>
    <t>72.40</t>
  </si>
  <si>
    <t>胡方德</t>
  </si>
  <si>
    <t>1990-03-11</t>
  </si>
  <si>
    <t>76.72</t>
  </si>
  <si>
    <t>毛杰</t>
  </si>
  <si>
    <t>1996-09-11</t>
  </si>
  <si>
    <t>71.5</t>
  </si>
  <si>
    <t>85.66</t>
  </si>
  <si>
    <t>周婷婷</t>
  </si>
  <si>
    <t>1996-02-23</t>
  </si>
  <si>
    <t>70.5</t>
  </si>
  <si>
    <t>81.46</t>
  </si>
  <si>
    <t>李丽</t>
  </si>
  <si>
    <t>1997-01-19</t>
  </si>
  <si>
    <t>75.88</t>
  </si>
  <si>
    <t>彭宗祥</t>
  </si>
  <si>
    <t>1993-07-21</t>
  </si>
  <si>
    <t>68.5</t>
  </si>
  <si>
    <t>76.16</t>
  </si>
  <si>
    <t>于潘</t>
  </si>
  <si>
    <t>高中英语教师</t>
  </si>
  <si>
    <t>1995-08-21</t>
  </si>
  <si>
    <t>03</t>
  </si>
  <si>
    <t>第1面试室</t>
  </si>
  <si>
    <t>张敏</t>
  </si>
  <si>
    <t>1995-10-19</t>
  </si>
  <si>
    <t>包继美</t>
  </si>
  <si>
    <t>1994-07-18</t>
  </si>
  <si>
    <t>周美林</t>
  </si>
  <si>
    <t>1996-03-24</t>
  </si>
  <si>
    <t>杨燕</t>
  </si>
  <si>
    <t>1986-11-16</t>
  </si>
  <si>
    <t>封正文</t>
  </si>
  <si>
    <t>1990-03-03</t>
  </si>
  <si>
    <t>屠国利</t>
  </si>
  <si>
    <t>1997-12-03</t>
  </si>
  <si>
    <t>朱婷</t>
  </si>
  <si>
    <t>1997-04-30</t>
  </si>
  <si>
    <t>李晶</t>
  </si>
  <si>
    <t>1993-07-26</t>
  </si>
  <si>
    <t>张谨飞</t>
  </si>
  <si>
    <t>1990-10-08</t>
  </si>
  <si>
    <t>赵会芳</t>
  </si>
  <si>
    <t>1996-06-14</t>
  </si>
  <si>
    <t>江玺</t>
  </si>
  <si>
    <t>高中物理教师</t>
  </si>
  <si>
    <t>1989-06-20</t>
  </si>
  <si>
    <t>04</t>
  </si>
  <si>
    <t>76.5</t>
  </si>
  <si>
    <t>第2候考室</t>
  </si>
  <si>
    <t>第5面试室</t>
  </si>
  <si>
    <t>82.46</t>
  </si>
  <si>
    <t>王标</t>
  </si>
  <si>
    <t>1997-08-29</t>
  </si>
  <si>
    <t>75.5</t>
  </si>
  <si>
    <t>82.20</t>
  </si>
  <si>
    <t>薛明</t>
  </si>
  <si>
    <t>1991-02-08</t>
  </si>
  <si>
    <t>75</t>
  </si>
  <si>
    <t>79.52</t>
  </si>
  <si>
    <t>李文艺</t>
  </si>
  <si>
    <t>1996-07-14</t>
  </si>
  <si>
    <t>77.5</t>
  </si>
  <si>
    <t>72.96</t>
  </si>
  <si>
    <t>林科姚</t>
  </si>
  <si>
    <t>1993-07-16</t>
  </si>
  <si>
    <t>80.58</t>
  </si>
  <si>
    <t>洪品信</t>
  </si>
  <si>
    <t>1992-04-22</t>
  </si>
  <si>
    <t>79.98</t>
  </si>
  <si>
    <t>陈金华</t>
  </si>
  <si>
    <t>1994-08-08</t>
  </si>
  <si>
    <t>77.18</t>
  </si>
  <si>
    <t>李时鹏</t>
  </si>
  <si>
    <t>1994-01-10</t>
  </si>
  <si>
    <t>73.26</t>
  </si>
  <si>
    <t>熊卓</t>
  </si>
  <si>
    <t>1986-05-30</t>
  </si>
  <si>
    <t>何鹏</t>
  </si>
  <si>
    <t>1991-12-29</t>
  </si>
  <si>
    <t>72</t>
  </si>
  <si>
    <t>高关辉</t>
  </si>
  <si>
    <t>1987-05-09</t>
  </si>
  <si>
    <t>杨炳</t>
  </si>
  <si>
    <t>1989-10-06</t>
  </si>
  <si>
    <t>68</t>
  </si>
  <si>
    <t>常青</t>
  </si>
  <si>
    <t>高中化学教师</t>
  </si>
  <si>
    <t>1995-04-05</t>
  </si>
  <si>
    <t>05</t>
  </si>
  <si>
    <t>第4候考室</t>
  </si>
  <si>
    <t>第12面试室</t>
  </si>
  <si>
    <t>黄丽</t>
  </si>
  <si>
    <t>1990-05-10</t>
  </si>
  <si>
    <t>管庆超</t>
  </si>
  <si>
    <t>1997-10-27</t>
  </si>
  <si>
    <t>李万鲜</t>
  </si>
  <si>
    <t>1991-07-22</t>
  </si>
  <si>
    <t>王靖</t>
  </si>
  <si>
    <t>1992-09-14</t>
  </si>
  <si>
    <t>82</t>
  </si>
  <si>
    <t>张旭</t>
  </si>
  <si>
    <t>1993-07-08</t>
  </si>
  <si>
    <t>张锐莲</t>
  </si>
  <si>
    <t>1996-10-12</t>
  </si>
  <si>
    <t>王会秋</t>
  </si>
  <si>
    <t>77</t>
  </si>
  <si>
    <t>78.68</t>
  </si>
  <si>
    <t>姜华</t>
  </si>
  <si>
    <t>1997-05-03</t>
  </si>
  <si>
    <t>田茂杰</t>
  </si>
  <si>
    <t>1993-07-07</t>
  </si>
  <si>
    <t>李先艳</t>
  </si>
  <si>
    <t>高中生物教师</t>
  </si>
  <si>
    <t>1992-03-25</t>
  </si>
  <si>
    <t>06</t>
  </si>
  <si>
    <t>88</t>
  </si>
  <si>
    <t>第13面试室</t>
  </si>
  <si>
    <t>76.04</t>
  </si>
  <si>
    <t>李昌盛</t>
  </si>
  <si>
    <t>1994-05-19</t>
  </si>
  <si>
    <t>80</t>
  </si>
  <si>
    <t>81.06</t>
  </si>
  <si>
    <t>耿丽娟</t>
  </si>
  <si>
    <t>1991-11-01</t>
  </si>
  <si>
    <t>74.90</t>
  </si>
  <si>
    <t>陈小艳</t>
  </si>
  <si>
    <t>1996-03-26</t>
  </si>
  <si>
    <t>75.44</t>
  </si>
  <si>
    <t>郝妍</t>
  </si>
  <si>
    <t>1996-01-13</t>
  </si>
  <si>
    <t>78</t>
  </si>
  <si>
    <t>71.78</t>
  </si>
  <si>
    <t>韦兴敏</t>
  </si>
  <si>
    <t>1993-09-06</t>
  </si>
  <si>
    <t>73</t>
  </si>
  <si>
    <t>79.10</t>
  </si>
  <si>
    <t>龚佳会</t>
  </si>
  <si>
    <t>1991-11-06</t>
  </si>
  <si>
    <t>73.5</t>
  </si>
  <si>
    <t>76.52</t>
  </si>
  <si>
    <t>张露露</t>
  </si>
  <si>
    <t>1997-01-30</t>
  </si>
  <si>
    <t>65.58</t>
  </si>
  <si>
    <t>马佳欣</t>
  </si>
  <si>
    <t>1997-05-12</t>
  </si>
  <si>
    <t>85</t>
  </si>
  <si>
    <t>皮正艳</t>
  </si>
  <si>
    <t>高中政治教师</t>
  </si>
  <si>
    <t>1995-10-15</t>
  </si>
  <si>
    <t>07</t>
  </si>
  <si>
    <t>第3面试室</t>
  </si>
  <si>
    <t>张秀琼</t>
  </si>
  <si>
    <t>1983-03-14</t>
  </si>
  <si>
    <t>刘万琼</t>
  </si>
  <si>
    <t>1991-02-01</t>
  </si>
  <si>
    <t>83.85</t>
  </si>
  <si>
    <t>殷东东</t>
  </si>
  <si>
    <t>1996-09-30</t>
  </si>
  <si>
    <t>76</t>
  </si>
  <si>
    <t>83.38</t>
  </si>
  <si>
    <t>郭霖</t>
  </si>
  <si>
    <t>1996-09-28</t>
  </si>
  <si>
    <t>黄培娟</t>
  </si>
  <si>
    <t>1995-09-18</t>
  </si>
  <si>
    <t>方顺</t>
  </si>
  <si>
    <t>1993-12-04</t>
  </si>
  <si>
    <t>粟繁星</t>
  </si>
  <si>
    <t>高中历史教师</t>
  </si>
  <si>
    <t>1995-11-23</t>
  </si>
  <si>
    <t>08</t>
  </si>
  <si>
    <t>87.5</t>
  </si>
  <si>
    <t>第8面试室</t>
  </si>
  <si>
    <t>82.30</t>
  </si>
  <si>
    <t>卜真林</t>
  </si>
  <si>
    <t>1990-03-13</t>
  </si>
  <si>
    <t>87.64</t>
  </si>
  <si>
    <t>刘圆</t>
  </si>
  <si>
    <t>1996-12-20</t>
  </si>
  <si>
    <t>81.5</t>
  </si>
  <si>
    <t>86.94</t>
  </si>
  <si>
    <t>郑昌义</t>
  </si>
  <si>
    <t>1994-03-27</t>
  </si>
  <si>
    <t>80.5</t>
  </si>
  <si>
    <t>82.38</t>
  </si>
  <si>
    <t>罗贵友</t>
  </si>
  <si>
    <t>1996-02-18</t>
  </si>
  <si>
    <t>78.5</t>
  </si>
  <si>
    <t>84.62</t>
  </si>
  <si>
    <t>罗妮</t>
  </si>
  <si>
    <t>1993-12-02</t>
  </si>
  <si>
    <t>82.76</t>
  </si>
  <si>
    <t>陈美</t>
  </si>
  <si>
    <t>1994-06-07</t>
  </si>
  <si>
    <t>81.58</t>
  </si>
  <si>
    <t>彭泓</t>
  </si>
  <si>
    <t>1996-09-05</t>
  </si>
  <si>
    <t>79.5</t>
  </si>
  <si>
    <t>77.76</t>
  </si>
  <si>
    <t>蔡祝英</t>
  </si>
  <si>
    <t>1992-06-20</t>
  </si>
  <si>
    <t>79</t>
  </si>
  <si>
    <t>77.68</t>
  </si>
  <si>
    <t>王思洪</t>
  </si>
  <si>
    <t>1991-08-25</t>
  </si>
  <si>
    <t>79.34</t>
  </si>
  <si>
    <t>李林</t>
  </si>
  <si>
    <t>1994-01-15</t>
  </si>
  <si>
    <t>李艳红</t>
  </si>
  <si>
    <t>1996-09-27</t>
  </si>
  <si>
    <t>方迪英</t>
  </si>
  <si>
    <t>高中地理教师</t>
  </si>
  <si>
    <t>1992-09-20</t>
  </si>
  <si>
    <t>09</t>
  </si>
  <si>
    <t>第11面试室</t>
  </si>
  <si>
    <t>84.02</t>
  </si>
  <si>
    <t>郭兴房</t>
  </si>
  <si>
    <t>1993-05-10</t>
  </si>
  <si>
    <t>符连</t>
  </si>
  <si>
    <t>1996-01-14</t>
  </si>
  <si>
    <t>刘志美</t>
  </si>
  <si>
    <t>高中体育教师</t>
  </si>
  <si>
    <t>1995-10-06</t>
  </si>
  <si>
    <t>10</t>
  </si>
  <si>
    <t>第4面试室</t>
  </si>
  <si>
    <t>88.02</t>
  </si>
  <si>
    <t>饶有继</t>
  </si>
  <si>
    <t>1993-09-16</t>
  </si>
  <si>
    <t>81.00</t>
  </si>
  <si>
    <t>李兵</t>
  </si>
  <si>
    <t>1994-08-16</t>
  </si>
  <si>
    <t>79.43</t>
  </si>
  <si>
    <t>李彦彤</t>
  </si>
  <si>
    <t>高中美术教师</t>
  </si>
  <si>
    <t>1997-06-02</t>
  </si>
  <si>
    <t>11</t>
  </si>
  <si>
    <t>89.5</t>
  </si>
  <si>
    <t>第9面试室</t>
  </si>
  <si>
    <t>90.17</t>
  </si>
  <si>
    <t>陈孝明</t>
  </si>
  <si>
    <t>1996-10-25</t>
  </si>
  <si>
    <t>92.5</t>
  </si>
  <si>
    <t>81.67</t>
  </si>
  <si>
    <t>刘睿杰</t>
  </si>
  <si>
    <t>1997-12-30</t>
  </si>
  <si>
    <t>宋光敏</t>
  </si>
  <si>
    <t>1995-05-29</t>
  </si>
  <si>
    <t>78.78</t>
  </si>
  <si>
    <t>余建琴</t>
  </si>
  <si>
    <t>1995-08-08</t>
  </si>
  <si>
    <t>78.21</t>
  </si>
  <si>
    <t>罗福会</t>
  </si>
  <si>
    <t>1994-01-23</t>
  </si>
  <si>
    <t>70.53</t>
  </si>
  <si>
    <t>叶明飞</t>
  </si>
  <si>
    <t>1988-04-27</t>
  </si>
  <si>
    <t>93</t>
  </si>
  <si>
    <t>72.39</t>
  </si>
  <si>
    <t>李红钰</t>
  </si>
  <si>
    <t>1993-08-23</t>
  </si>
  <si>
    <t>90.5</t>
  </si>
  <si>
    <t>75.06</t>
  </si>
  <si>
    <t>冉茂楠</t>
  </si>
  <si>
    <t>高中信息技术教师</t>
  </si>
  <si>
    <t>1998-01-03</t>
  </si>
  <si>
    <t>12</t>
  </si>
  <si>
    <t>第6面试室</t>
  </si>
  <si>
    <t>欧阳薇</t>
  </si>
  <si>
    <t>1998-10-20</t>
  </si>
  <si>
    <t>86.38</t>
  </si>
  <si>
    <t>梁刚</t>
  </si>
  <si>
    <t>1996-07-04</t>
  </si>
  <si>
    <t>69.5</t>
  </si>
  <si>
    <t>肖云倩</t>
  </si>
  <si>
    <t>1998-06-24</t>
  </si>
  <si>
    <t>沈旨望</t>
  </si>
  <si>
    <t>1991-09-13</t>
  </si>
  <si>
    <t>69</t>
  </si>
  <si>
    <t>79.30</t>
  </si>
  <si>
    <t>杨顺</t>
  </si>
  <si>
    <t>1996-01-15</t>
  </si>
  <si>
    <t>张宏</t>
  </si>
  <si>
    <t>1990-10-01</t>
  </si>
  <si>
    <t>75.18</t>
  </si>
  <si>
    <t>夏丹</t>
  </si>
  <si>
    <t>1996-12-10</t>
  </si>
  <si>
    <t>70</t>
  </si>
  <si>
    <t>75.24</t>
  </si>
  <si>
    <t>徐娇</t>
  </si>
  <si>
    <t>1995-05-28</t>
  </si>
  <si>
    <t>77.06</t>
  </si>
  <si>
    <t>杨国友</t>
  </si>
  <si>
    <t>1995-06-11</t>
  </si>
  <si>
    <t>67.5</t>
  </si>
  <si>
    <t>77.44</t>
  </si>
  <si>
    <t>李开阔</t>
  </si>
  <si>
    <t>1996-07-15</t>
  </si>
  <si>
    <t>77.12</t>
  </si>
  <si>
    <t>李冬</t>
  </si>
  <si>
    <t>1996-06-13</t>
  </si>
  <si>
    <t>金丽</t>
  </si>
  <si>
    <t>高中音乐教师</t>
  </si>
  <si>
    <t>1996-05-10</t>
  </si>
  <si>
    <t>13</t>
  </si>
  <si>
    <t>第7面试室</t>
  </si>
  <si>
    <t>蔡若琪</t>
  </si>
  <si>
    <t>1995-02-19</t>
  </si>
  <si>
    <t>王敏</t>
  </si>
  <si>
    <t>1996-02-17</t>
  </si>
  <si>
    <t>普安县2020年公开招聘高中阶段紧缺学科教师面试成绩、总成绩暨体检人员名单</t>
  </si>
  <si>
    <t>出生日期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</si>
</sst>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6">
    <font>
      <sz val="11"/>
      <color indexed="8"/>
      <name val="宋体"/>
      <family val="0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color indexed="6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7" fillId="17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24" borderId="9" xfId="0" applyNumberFormat="1" applyFont="1" applyFill="1" applyBorder="1" applyAlignment="1">
      <alignment horizontal="center" vertical="center" wrapText="1"/>
    </xf>
    <xf numFmtId="177" fontId="6" fillId="24" borderId="9" xfId="0" applyNumberFormat="1" applyFont="1" applyFill="1" applyBorder="1" applyAlignment="1">
      <alignment horizontal="center" vertical="center" wrapText="1"/>
    </xf>
    <xf numFmtId="0" fontId="5" fillId="24" borderId="9" xfId="0" applyNumberFormat="1" applyFont="1" applyFill="1" applyBorder="1" applyAlignment="1">
      <alignment horizontal="center" vertical="center" wrapText="1"/>
    </xf>
    <xf numFmtId="177" fontId="5" fillId="24" borderId="9" xfId="0" applyNumberFormat="1" applyFont="1" applyFill="1" applyBorder="1" applyAlignment="1">
      <alignment horizontal="center" vertical="center" wrapText="1"/>
    </xf>
    <xf numFmtId="49" fontId="6" fillId="24" borderId="9" xfId="0" applyNumberFormat="1" applyFont="1" applyFill="1" applyBorder="1" applyAlignment="1">
      <alignment horizontal="center" vertical="center" wrapText="1"/>
    </xf>
    <xf numFmtId="49" fontId="5" fillId="24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6" fillId="11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7" fontId="5" fillId="11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1">
      <selection activeCell="D3" sqref="D3"/>
    </sheetView>
  </sheetViews>
  <sheetFormatPr defaultColWidth="8.00390625" defaultRowHeight="13.5"/>
  <cols>
    <col min="1" max="1" width="4.50390625" style="3" customWidth="1"/>
    <col min="2" max="2" width="7.50390625" style="3" customWidth="1"/>
    <col min="3" max="3" width="5.00390625" style="3" customWidth="1"/>
    <col min="4" max="4" width="16.125" style="3" customWidth="1"/>
    <col min="5" max="5" width="11.625" style="3" customWidth="1"/>
    <col min="6" max="6" width="5.50390625" style="3" customWidth="1"/>
    <col min="7" max="7" width="8.00390625" style="3" customWidth="1"/>
    <col min="8" max="8" width="9.50390625" style="4" customWidth="1"/>
    <col min="9" max="9" width="10.50390625" style="5" customWidth="1"/>
    <col min="10" max="10" width="11.625" style="5" customWidth="1"/>
    <col min="11" max="11" width="9.50390625" style="6" customWidth="1"/>
    <col min="12" max="13" width="9.50390625" style="4" customWidth="1"/>
    <col min="14" max="15" width="9.50390625" style="3" customWidth="1"/>
    <col min="16" max="232" width="8.00390625" style="5" customWidth="1"/>
    <col min="233" max="233" width="5.00390625" style="5" customWidth="1"/>
    <col min="234" max="234" width="8.00390625" style="5" customWidth="1"/>
    <col min="235" max="235" width="6.625" style="5" customWidth="1"/>
    <col min="236" max="236" width="18.375" style="5" customWidth="1"/>
    <col min="237" max="237" width="10.125" style="5" customWidth="1"/>
    <col min="238" max="238" width="16.50390625" style="5" customWidth="1"/>
    <col min="239" max="239" width="14.25390625" style="5" customWidth="1"/>
    <col min="240" max="241" width="8.00390625" style="5" customWidth="1"/>
    <col min="242" max="242" width="7.125" style="5" customWidth="1"/>
    <col min="243" max="243" width="8.00390625" style="5" customWidth="1"/>
    <col min="244" max="245" width="8.375" style="5" customWidth="1"/>
    <col min="246" max="246" width="14.875" style="5" customWidth="1"/>
    <col min="247" max="254" width="8.00390625" style="5" customWidth="1"/>
    <col min="255" max="255" width="6.25390625" style="5" customWidth="1"/>
    <col min="256" max="16384" width="8.00390625" style="5" customWidth="1"/>
  </cols>
  <sheetData>
    <row r="1" spans="1:16" ht="54" customHeight="1">
      <c r="A1" s="26" t="s">
        <v>369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36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370</v>
      </c>
      <c r="F2" s="8" t="s">
        <v>4</v>
      </c>
      <c r="G2" s="8" t="s">
        <v>5</v>
      </c>
      <c r="H2" s="9" t="s">
        <v>6</v>
      </c>
      <c r="I2" s="7" t="s">
        <v>7</v>
      </c>
      <c r="J2" s="7" t="s">
        <v>8</v>
      </c>
      <c r="K2" s="18" t="s">
        <v>9</v>
      </c>
      <c r="L2" s="9" t="s">
        <v>10</v>
      </c>
      <c r="M2" s="9" t="s">
        <v>11</v>
      </c>
      <c r="N2" s="8" t="s">
        <v>12</v>
      </c>
      <c r="O2" s="8" t="s">
        <v>13</v>
      </c>
      <c r="P2" s="19" t="s">
        <v>14</v>
      </c>
    </row>
    <row r="3" spans="1:16" s="1" customFormat="1" ht="33" customHeight="1">
      <c r="A3" s="10">
        <v>1</v>
      </c>
      <c r="B3" s="10" t="s">
        <v>15</v>
      </c>
      <c r="C3" s="10" t="s">
        <v>16</v>
      </c>
      <c r="D3" s="10" t="s">
        <v>17</v>
      </c>
      <c r="E3" s="10" t="s">
        <v>18</v>
      </c>
      <c r="F3" s="11" t="s">
        <v>19</v>
      </c>
      <c r="G3" s="12">
        <v>79</v>
      </c>
      <c r="H3" s="13">
        <f aca="true" t="shared" si="0" ref="H3:H64">G3*0.6</f>
        <v>47.4</v>
      </c>
      <c r="I3" s="10" t="s">
        <v>20</v>
      </c>
      <c r="J3" s="10" t="s">
        <v>21</v>
      </c>
      <c r="K3" s="20">
        <v>3</v>
      </c>
      <c r="L3" s="13">
        <v>83.02</v>
      </c>
      <c r="M3" s="13">
        <f aca="true" t="shared" si="1" ref="M3:M64">L3*0.4</f>
        <v>33.208</v>
      </c>
      <c r="N3" s="21">
        <f aca="true" t="shared" si="2" ref="N3:N64">M3+H3</f>
        <v>80.608</v>
      </c>
      <c r="O3" s="21" t="s">
        <v>22</v>
      </c>
      <c r="P3" s="22"/>
    </row>
    <row r="4" spans="1:16" s="1" customFormat="1" ht="33" customHeight="1">
      <c r="A4" s="10">
        <v>2</v>
      </c>
      <c r="B4" s="10" t="s">
        <v>23</v>
      </c>
      <c r="C4" s="10" t="s">
        <v>24</v>
      </c>
      <c r="D4" s="10" t="s">
        <v>17</v>
      </c>
      <c r="E4" s="10" t="s">
        <v>25</v>
      </c>
      <c r="F4" s="11" t="s">
        <v>19</v>
      </c>
      <c r="G4" s="12">
        <v>76</v>
      </c>
      <c r="H4" s="13">
        <f t="shared" si="0"/>
        <v>45.6</v>
      </c>
      <c r="I4" s="10" t="s">
        <v>20</v>
      </c>
      <c r="J4" s="10" t="s">
        <v>21</v>
      </c>
      <c r="K4" s="20">
        <v>4</v>
      </c>
      <c r="L4" s="13">
        <v>83.16</v>
      </c>
      <c r="M4" s="13">
        <f t="shared" si="1"/>
        <v>33.264</v>
      </c>
      <c r="N4" s="21">
        <f t="shared" si="2"/>
        <v>78.864</v>
      </c>
      <c r="O4" s="21" t="s">
        <v>22</v>
      </c>
      <c r="P4" s="22"/>
    </row>
    <row r="5" spans="1:16" s="1" customFormat="1" ht="33" customHeight="1">
      <c r="A5" s="10">
        <v>3</v>
      </c>
      <c r="B5" s="10" t="s">
        <v>26</v>
      </c>
      <c r="C5" s="10" t="s">
        <v>24</v>
      </c>
      <c r="D5" s="10" t="s">
        <v>17</v>
      </c>
      <c r="E5" s="10" t="s">
        <v>27</v>
      </c>
      <c r="F5" s="11" t="s">
        <v>19</v>
      </c>
      <c r="G5" s="12">
        <v>75.5</v>
      </c>
      <c r="H5" s="13">
        <f t="shared" si="0"/>
        <v>45.3</v>
      </c>
      <c r="I5" s="10" t="s">
        <v>20</v>
      </c>
      <c r="J5" s="10" t="s">
        <v>21</v>
      </c>
      <c r="K5" s="20">
        <v>5</v>
      </c>
      <c r="L5" s="13">
        <v>83.4</v>
      </c>
      <c r="M5" s="13">
        <f t="shared" si="1"/>
        <v>33.36</v>
      </c>
      <c r="N5" s="21">
        <f t="shared" si="2"/>
        <v>78.66</v>
      </c>
      <c r="O5" s="21" t="s">
        <v>22</v>
      </c>
      <c r="P5" s="22"/>
    </row>
    <row r="6" spans="1:16" ht="33" customHeight="1">
      <c r="A6" s="7">
        <v>4</v>
      </c>
      <c r="B6" s="7" t="s">
        <v>28</v>
      </c>
      <c r="C6" s="7" t="s">
        <v>16</v>
      </c>
      <c r="D6" s="7" t="s">
        <v>17</v>
      </c>
      <c r="E6" s="7" t="s">
        <v>29</v>
      </c>
      <c r="F6" s="8" t="s">
        <v>19</v>
      </c>
      <c r="G6" s="14">
        <v>75</v>
      </c>
      <c r="H6" s="15">
        <f t="shared" si="0"/>
        <v>45</v>
      </c>
      <c r="I6" s="7" t="s">
        <v>20</v>
      </c>
      <c r="J6" s="7" t="s">
        <v>21</v>
      </c>
      <c r="K6" s="18">
        <v>1</v>
      </c>
      <c r="L6" s="15">
        <v>81.6</v>
      </c>
      <c r="M6" s="15">
        <f t="shared" si="1"/>
        <v>32.64</v>
      </c>
      <c r="N6" s="23">
        <f t="shared" si="2"/>
        <v>77.64</v>
      </c>
      <c r="O6" s="23" t="s">
        <v>30</v>
      </c>
      <c r="P6" s="24"/>
    </row>
    <row r="7" spans="1:16" ht="33" customHeight="1">
      <c r="A7" s="7">
        <v>5</v>
      </c>
      <c r="B7" s="7" t="s">
        <v>31</v>
      </c>
      <c r="C7" s="7" t="s">
        <v>16</v>
      </c>
      <c r="D7" s="7" t="s">
        <v>17</v>
      </c>
      <c r="E7" s="7" t="s">
        <v>32</v>
      </c>
      <c r="F7" s="8" t="s">
        <v>19</v>
      </c>
      <c r="G7" s="14">
        <v>74.5</v>
      </c>
      <c r="H7" s="15">
        <f t="shared" si="0"/>
        <v>44.7</v>
      </c>
      <c r="I7" s="7" t="s">
        <v>20</v>
      </c>
      <c r="J7" s="7" t="s">
        <v>21</v>
      </c>
      <c r="K7" s="18">
        <v>6</v>
      </c>
      <c r="L7" s="15">
        <v>81.2</v>
      </c>
      <c r="M7" s="15">
        <f t="shared" si="1"/>
        <v>32.48</v>
      </c>
      <c r="N7" s="23">
        <f t="shared" si="2"/>
        <v>77.18</v>
      </c>
      <c r="O7" s="23" t="s">
        <v>30</v>
      </c>
      <c r="P7" s="24"/>
    </row>
    <row r="8" spans="1:16" ht="33" customHeight="1">
      <c r="A8" s="7">
        <v>6</v>
      </c>
      <c r="B8" s="7" t="s">
        <v>33</v>
      </c>
      <c r="C8" s="7" t="s">
        <v>16</v>
      </c>
      <c r="D8" s="7" t="s">
        <v>17</v>
      </c>
      <c r="E8" s="7" t="s">
        <v>34</v>
      </c>
      <c r="F8" s="8" t="s">
        <v>19</v>
      </c>
      <c r="G8" s="14">
        <v>71.5</v>
      </c>
      <c r="H8" s="15">
        <f t="shared" si="0"/>
        <v>42.9</v>
      </c>
      <c r="I8" s="7" t="s">
        <v>20</v>
      </c>
      <c r="J8" s="7" t="s">
        <v>21</v>
      </c>
      <c r="K8" s="18">
        <v>9</v>
      </c>
      <c r="L8" s="15">
        <v>83.8</v>
      </c>
      <c r="M8" s="15">
        <f t="shared" si="1"/>
        <v>33.52</v>
      </c>
      <c r="N8" s="23">
        <f t="shared" si="2"/>
        <v>76.42</v>
      </c>
      <c r="O8" s="23" t="s">
        <v>30</v>
      </c>
      <c r="P8" s="24"/>
    </row>
    <row r="9" spans="1:16" ht="33" customHeight="1">
      <c r="A9" s="7">
        <v>7</v>
      </c>
      <c r="B9" s="7" t="s">
        <v>35</v>
      </c>
      <c r="C9" s="7" t="s">
        <v>16</v>
      </c>
      <c r="D9" s="7" t="s">
        <v>17</v>
      </c>
      <c r="E9" s="7" t="s">
        <v>36</v>
      </c>
      <c r="F9" s="8" t="s">
        <v>19</v>
      </c>
      <c r="G9" s="14">
        <v>71.5</v>
      </c>
      <c r="H9" s="15">
        <f t="shared" si="0"/>
        <v>42.9</v>
      </c>
      <c r="I9" s="7" t="s">
        <v>20</v>
      </c>
      <c r="J9" s="7" t="s">
        <v>21</v>
      </c>
      <c r="K9" s="18">
        <v>10</v>
      </c>
      <c r="L9" s="15">
        <v>83.56</v>
      </c>
      <c r="M9" s="15">
        <f t="shared" si="1"/>
        <v>33.424</v>
      </c>
      <c r="N9" s="23">
        <f t="shared" si="2"/>
        <v>76.324</v>
      </c>
      <c r="O9" s="23" t="s">
        <v>30</v>
      </c>
      <c r="P9" s="24"/>
    </row>
    <row r="10" spans="1:16" s="2" customFormat="1" ht="33" customHeight="1">
      <c r="A10" s="7">
        <v>8</v>
      </c>
      <c r="B10" s="7" t="s">
        <v>37</v>
      </c>
      <c r="C10" s="7" t="s">
        <v>16</v>
      </c>
      <c r="D10" s="7" t="s">
        <v>17</v>
      </c>
      <c r="E10" s="7" t="s">
        <v>38</v>
      </c>
      <c r="F10" s="8" t="s">
        <v>19</v>
      </c>
      <c r="G10" s="14">
        <v>71.5</v>
      </c>
      <c r="H10" s="15">
        <f t="shared" si="0"/>
        <v>42.9</v>
      </c>
      <c r="I10" s="7" t="s">
        <v>20</v>
      </c>
      <c r="J10" s="7" t="s">
        <v>21</v>
      </c>
      <c r="K10" s="18">
        <v>8</v>
      </c>
      <c r="L10" s="15">
        <v>79.96</v>
      </c>
      <c r="M10" s="15">
        <f t="shared" si="1"/>
        <v>31.984</v>
      </c>
      <c r="N10" s="23">
        <f t="shared" si="2"/>
        <v>74.884</v>
      </c>
      <c r="O10" s="23" t="s">
        <v>30</v>
      </c>
      <c r="P10" s="24"/>
    </row>
    <row r="11" spans="1:16" ht="33" customHeight="1">
      <c r="A11" s="7">
        <v>9</v>
      </c>
      <c r="B11" s="7" t="s">
        <v>39</v>
      </c>
      <c r="C11" s="7" t="s">
        <v>16</v>
      </c>
      <c r="D11" s="7" t="s">
        <v>17</v>
      </c>
      <c r="E11" s="7" t="s">
        <v>40</v>
      </c>
      <c r="F11" s="8" t="s">
        <v>19</v>
      </c>
      <c r="G11" s="14">
        <v>74</v>
      </c>
      <c r="H11" s="15">
        <f t="shared" si="0"/>
        <v>44.4</v>
      </c>
      <c r="I11" s="7" t="s">
        <v>20</v>
      </c>
      <c r="J11" s="7" t="s">
        <v>21</v>
      </c>
      <c r="K11" s="18">
        <v>2</v>
      </c>
      <c r="L11" s="15">
        <v>75.1</v>
      </c>
      <c r="M11" s="15">
        <f t="shared" si="1"/>
        <v>30.04</v>
      </c>
      <c r="N11" s="23">
        <f t="shared" si="2"/>
        <v>74.44</v>
      </c>
      <c r="O11" s="23" t="s">
        <v>30</v>
      </c>
      <c r="P11" s="24"/>
    </row>
    <row r="12" spans="1:16" ht="33" customHeight="1">
      <c r="A12" s="7">
        <v>10</v>
      </c>
      <c r="B12" s="7" t="s">
        <v>41</v>
      </c>
      <c r="C12" s="7" t="s">
        <v>16</v>
      </c>
      <c r="D12" s="7" t="s">
        <v>17</v>
      </c>
      <c r="E12" s="7" t="s">
        <v>42</v>
      </c>
      <c r="F12" s="8" t="s">
        <v>19</v>
      </c>
      <c r="G12" s="14">
        <v>72</v>
      </c>
      <c r="H12" s="15">
        <f t="shared" si="0"/>
        <v>43.2</v>
      </c>
      <c r="I12" s="7" t="s">
        <v>20</v>
      </c>
      <c r="J12" s="7" t="s">
        <v>21</v>
      </c>
      <c r="K12" s="18"/>
      <c r="L12" s="15" t="s">
        <v>43</v>
      </c>
      <c r="M12" s="15" t="e">
        <f t="shared" si="1"/>
        <v>#VALUE!</v>
      </c>
      <c r="N12" s="23" t="e">
        <f t="shared" si="2"/>
        <v>#VALUE!</v>
      </c>
      <c r="O12" s="23" t="s">
        <v>30</v>
      </c>
      <c r="P12" s="24"/>
    </row>
    <row r="13" spans="1:16" s="1" customFormat="1" ht="33" customHeight="1">
      <c r="A13" s="10">
        <v>11</v>
      </c>
      <c r="B13" s="10" t="s">
        <v>44</v>
      </c>
      <c r="C13" s="10" t="s">
        <v>24</v>
      </c>
      <c r="D13" s="10" t="s">
        <v>45</v>
      </c>
      <c r="E13" s="10" t="s">
        <v>46</v>
      </c>
      <c r="F13" s="11" t="s">
        <v>47</v>
      </c>
      <c r="G13" s="16" t="s">
        <v>48</v>
      </c>
      <c r="H13" s="13">
        <f t="shared" si="0"/>
        <v>56.7</v>
      </c>
      <c r="I13" s="10" t="s">
        <v>49</v>
      </c>
      <c r="J13" s="10" t="s">
        <v>50</v>
      </c>
      <c r="K13" s="20">
        <v>7</v>
      </c>
      <c r="L13" s="16" t="s">
        <v>51</v>
      </c>
      <c r="M13" s="13">
        <f t="shared" si="1"/>
        <v>32.6</v>
      </c>
      <c r="N13" s="21">
        <f t="shared" si="2"/>
        <v>89.3</v>
      </c>
      <c r="O13" s="21" t="s">
        <v>52</v>
      </c>
      <c r="P13" s="22"/>
    </row>
    <row r="14" spans="1:16" s="1" customFormat="1" ht="33" customHeight="1">
      <c r="A14" s="10">
        <v>12</v>
      </c>
      <c r="B14" s="10" t="s">
        <v>53</v>
      </c>
      <c r="C14" s="10" t="s">
        <v>16</v>
      </c>
      <c r="D14" s="10" t="s">
        <v>45</v>
      </c>
      <c r="E14" s="10" t="s">
        <v>54</v>
      </c>
      <c r="F14" s="11" t="s">
        <v>47</v>
      </c>
      <c r="G14" s="16" t="s">
        <v>55</v>
      </c>
      <c r="H14" s="13">
        <f t="shared" si="0"/>
        <v>53.1</v>
      </c>
      <c r="I14" s="10" t="s">
        <v>49</v>
      </c>
      <c r="J14" s="10" t="s">
        <v>50</v>
      </c>
      <c r="K14" s="20">
        <v>6</v>
      </c>
      <c r="L14" s="16" t="s">
        <v>56</v>
      </c>
      <c r="M14" s="13">
        <f t="shared" si="1"/>
        <v>34.76</v>
      </c>
      <c r="N14" s="21">
        <f t="shared" si="2"/>
        <v>87.86</v>
      </c>
      <c r="O14" s="21" t="s">
        <v>52</v>
      </c>
      <c r="P14" s="22"/>
    </row>
    <row r="15" spans="1:16" ht="33" customHeight="1">
      <c r="A15" s="7">
        <v>13</v>
      </c>
      <c r="B15" s="7" t="s">
        <v>57</v>
      </c>
      <c r="C15" s="7" t="s">
        <v>24</v>
      </c>
      <c r="D15" s="7" t="s">
        <v>45</v>
      </c>
      <c r="E15" s="7" t="s">
        <v>58</v>
      </c>
      <c r="F15" s="8" t="s">
        <v>47</v>
      </c>
      <c r="G15" s="17" t="s">
        <v>59</v>
      </c>
      <c r="H15" s="15">
        <f t="shared" si="0"/>
        <v>54.9</v>
      </c>
      <c r="I15" s="7" t="s">
        <v>49</v>
      </c>
      <c r="J15" s="7" t="s">
        <v>50</v>
      </c>
      <c r="K15" s="18">
        <v>4</v>
      </c>
      <c r="L15" s="17" t="s">
        <v>60</v>
      </c>
      <c r="M15" s="15">
        <f t="shared" si="1"/>
        <v>28.96</v>
      </c>
      <c r="N15" s="23">
        <f t="shared" si="2"/>
        <v>83.86</v>
      </c>
      <c r="O15" s="23" t="s">
        <v>30</v>
      </c>
      <c r="P15" s="24"/>
    </row>
    <row r="16" spans="1:16" ht="33" customHeight="1">
      <c r="A16" s="7">
        <v>14</v>
      </c>
      <c r="B16" s="7" t="s">
        <v>61</v>
      </c>
      <c r="C16" s="7" t="s">
        <v>24</v>
      </c>
      <c r="D16" s="7" t="s">
        <v>45</v>
      </c>
      <c r="E16" s="7" t="s">
        <v>62</v>
      </c>
      <c r="F16" s="8" t="s">
        <v>47</v>
      </c>
      <c r="G16" s="17" t="s">
        <v>55</v>
      </c>
      <c r="H16" s="15">
        <f t="shared" si="0"/>
        <v>53.1</v>
      </c>
      <c r="I16" s="7" t="s">
        <v>49</v>
      </c>
      <c r="J16" s="7" t="s">
        <v>50</v>
      </c>
      <c r="K16" s="18">
        <v>1</v>
      </c>
      <c r="L16" s="17" t="s">
        <v>63</v>
      </c>
      <c r="M16" s="15">
        <f t="shared" si="1"/>
        <v>30.688</v>
      </c>
      <c r="N16" s="23">
        <f t="shared" si="2"/>
        <v>83.788</v>
      </c>
      <c r="O16" s="23" t="s">
        <v>30</v>
      </c>
      <c r="P16" s="24"/>
    </row>
    <row r="17" spans="1:16" ht="33" customHeight="1">
      <c r="A17" s="7">
        <v>15</v>
      </c>
      <c r="B17" s="7" t="s">
        <v>64</v>
      </c>
      <c r="C17" s="7" t="s">
        <v>24</v>
      </c>
      <c r="D17" s="7" t="s">
        <v>45</v>
      </c>
      <c r="E17" s="7" t="s">
        <v>65</v>
      </c>
      <c r="F17" s="8" t="s">
        <v>47</v>
      </c>
      <c r="G17" s="17" t="s">
        <v>66</v>
      </c>
      <c r="H17" s="15">
        <f t="shared" si="0"/>
        <v>42.9</v>
      </c>
      <c r="I17" s="7" t="s">
        <v>49</v>
      </c>
      <c r="J17" s="7" t="s">
        <v>50</v>
      </c>
      <c r="K17" s="18">
        <v>2</v>
      </c>
      <c r="L17" s="17" t="s">
        <v>67</v>
      </c>
      <c r="M17" s="15">
        <f t="shared" si="1"/>
        <v>34.264</v>
      </c>
      <c r="N17" s="23">
        <f t="shared" si="2"/>
        <v>77.164</v>
      </c>
      <c r="O17" s="23" t="s">
        <v>30</v>
      </c>
      <c r="P17" s="24"/>
    </row>
    <row r="18" spans="1:16" ht="33" customHeight="1">
      <c r="A18" s="7">
        <v>16</v>
      </c>
      <c r="B18" s="7" t="s">
        <v>68</v>
      </c>
      <c r="C18" s="7" t="s">
        <v>16</v>
      </c>
      <c r="D18" s="7" t="s">
        <v>45</v>
      </c>
      <c r="E18" s="7" t="s">
        <v>69</v>
      </c>
      <c r="F18" s="8" t="s">
        <v>47</v>
      </c>
      <c r="G18" s="17" t="s">
        <v>70</v>
      </c>
      <c r="H18" s="15">
        <f t="shared" si="0"/>
        <v>42.3</v>
      </c>
      <c r="I18" s="7" t="s">
        <v>49</v>
      </c>
      <c r="J18" s="7" t="s">
        <v>50</v>
      </c>
      <c r="K18" s="18">
        <v>3</v>
      </c>
      <c r="L18" s="17" t="s">
        <v>71</v>
      </c>
      <c r="M18" s="15">
        <f t="shared" si="1"/>
        <v>32.584</v>
      </c>
      <c r="N18" s="23">
        <f t="shared" si="2"/>
        <v>74.884</v>
      </c>
      <c r="O18" s="23" t="s">
        <v>30</v>
      </c>
      <c r="P18" s="24"/>
    </row>
    <row r="19" spans="1:16" ht="33" customHeight="1">
      <c r="A19" s="7">
        <v>17</v>
      </c>
      <c r="B19" s="7" t="s">
        <v>72</v>
      </c>
      <c r="C19" s="7" t="s">
        <v>16</v>
      </c>
      <c r="D19" s="7" t="s">
        <v>45</v>
      </c>
      <c r="E19" s="7" t="s">
        <v>73</v>
      </c>
      <c r="F19" s="8" t="s">
        <v>47</v>
      </c>
      <c r="G19" s="17" t="s">
        <v>70</v>
      </c>
      <c r="H19" s="15">
        <f t="shared" si="0"/>
        <v>42.3</v>
      </c>
      <c r="I19" s="7" t="s">
        <v>49</v>
      </c>
      <c r="J19" s="7" t="s">
        <v>50</v>
      </c>
      <c r="K19" s="18">
        <v>5</v>
      </c>
      <c r="L19" s="17" t="s">
        <v>74</v>
      </c>
      <c r="M19" s="15">
        <f t="shared" si="1"/>
        <v>30.352</v>
      </c>
      <c r="N19" s="23">
        <f t="shared" si="2"/>
        <v>72.652</v>
      </c>
      <c r="O19" s="23" t="s">
        <v>30</v>
      </c>
      <c r="P19" s="24"/>
    </row>
    <row r="20" spans="1:16" ht="33" customHeight="1">
      <c r="A20" s="7">
        <v>18</v>
      </c>
      <c r="B20" s="7" t="s">
        <v>75</v>
      </c>
      <c r="C20" s="7" t="s">
        <v>24</v>
      </c>
      <c r="D20" s="7" t="s">
        <v>45</v>
      </c>
      <c r="E20" s="7" t="s">
        <v>76</v>
      </c>
      <c r="F20" s="8" t="s">
        <v>47</v>
      </c>
      <c r="G20" s="17" t="s">
        <v>77</v>
      </c>
      <c r="H20" s="15">
        <f t="shared" si="0"/>
        <v>41.1</v>
      </c>
      <c r="I20" s="7" t="s">
        <v>49</v>
      </c>
      <c r="J20" s="7" t="s">
        <v>50</v>
      </c>
      <c r="K20" s="18">
        <v>8</v>
      </c>
      <c r="L20" s="17" t="s">
        <v>78</v>
      </c>
      <c r="M20" s="15">
        <f t="shared" si="1"/>
        <v>30.464</v>
      </c>
      <c r="N20" s="23">
        <f t="shared" si="2"/>
        <v>71.564</v>
      </c>
      <c r="O20" s="23" t="s">
        <v>30</v>
      </c>
      <c r="P20" s="24"/>
    </row>
    <row r="21" spans="1:16" s="1" customFormat="1" ht="33" customHeight="1">
      <c r="A21" s="10">
        <v>19</v>
      </c>
      <c r="B21" s="10" t="s">
        <v>79</v>
      </c>
      <c r="C21" s="10" t="s">
        <v>16</v>
      </c>
      <c r="D21" s="10" t="s">
        <v>80</v>
      </c>
      <c r="E21" s="10" t="s">
        <v>81</v>
      </c>
      <c r="F21" s="11" t="s">
        <v>82</v>
      </c>
      <c r="G21" s="12">
        <v>94</v>
      </c>
      <c r="H21" s="13">
        <f t="shared" si="0"/>
        <v>56.4</v>
      </c>
      <c r="I21" s="10" t="s">
        <v>20</v>
      </c>
      <c r="J21" s="10" t="s">
        <v>83</v>
      </c>
      <c r="K21" s="20">
        <v>1</v>
      </c>
      <c r="L21" s="12">
        <v>83.02</v>
      </c>
      <c r="M21" s="13">
        <f t="shared" si="1"/>
        <v>33.208</v>
      </c>
      <c r="N21" s="21">
        <f t="shared" si="2"/>
        <v>89.608</v>
      </c>
      <c r="O21" s="21" t="s">
        <v>52</v>
      </c>
      <c r="P21" s="22"/>
    </row>
    <row r="22" spans="1:16" s="1" customFormat="1" ht="33" customHeight="1">
      <c r="A22" s="10">
        <v>20</v>
      </c>
      <c r="B22" s="10" t="s">
        <v>84</v>
      </c>
      <c r="C22" s="10" t="s">
        <v>16</v>
      </c>
      <c r="D22" s="10" t="s">
        <v>80</v>
      </c>
      <c r="E22" s="10" t="s">
        <v>85</v>
      </c>
      <c r="F22" s="11" t="s">
        <v>82</v>
      </c>
      <c r="G22" s="12">
        <v>89</v>
      </c>
      <c r="H22" s="13">
        <f t="shared" si="0"/>
        <v>53.4</v>
      </c>
      <c r="I22" s="10" t="s">
        <v>20</v>
      </c>
      <c r="J22" s="10" t="s">
        <v>83</v>
      </c>
      <c r="K22" s="20">
        <v>10</v>
      </c>
      <c r="L22" s="12">
        <v>88.18</v>
      </c>
      <c r="M22" s="13">
        <f t="shared" si="1"/>
        <v>35.272</v>
      </c>
      <c r="N22" s="21">
        <f t="shared" si="2"/>
        <v>88.672</v>
      </c>
      <c r="O22" s="21" t="s">
        <v>52</v>
      </c>
      <c r="P22" s="22"/>
    </row>
    <row r="23" spans="1:16" s="1" customFormat="1" ht="33" customHeight="1">
      <c r="A23" s="10">
        <v>21</v>
      </c>
      <c r="B23" s="10" t="s">
        <v>86</v>
      </c>
      <c r="C23" s="10" t="s">
        <v>16</v>
      </c>
      <c r="D23" s="10" t="s">
        <v>80</v>
      </c>
      <c r="E23" s="10" t="s">
        <v>87</v>
      </c>
      <c r="F23" s="11" t="s">
        <v>82</v>
      </c>
      <c r="G23" s="12">
        <v>89.5</v>
      </c>
      <c r="H23" s="13">
        <f t="shared" si="0"/>
        <v>53.7</v>
      </c>
      <c r="I23" s="10" t="s">
        <v>20</v>
      </c>
      <c r="J23" s="10" t="s">
        <v>83</v>
      </c>
      <c r="K23" s="20">
        <v>6</v>
      </c>
      <c r="L23" s="12">
        <v>85.79</v>
      </c>
      <c r="M23" s="13">
        <f t="shared" si="1"/>
        <v>34.316</v>
      </c>
      <c r="N23" s="21">
        <f t="shared" si="2"/>
        <v>88.016</v>
      </c>
      <c r="O23" s="21" t="s">
        <v>52</v>
      </c>
      <c r="P23" s="22"/>
    </row>
    <row r="24" spans="1:16" ht="33" customHeight="1">
      <c r="A24" s="7">
        <v>22</v>
      </c>
      <c r="B24" s="7" t="s">
        <v>88</v>
      </c>
      <c r="C24" s="7" t="s">
        <v>16</v>
      </c>
      <c r="D24" s="7" t="s">
        <v>80</v>
      </c>
      <c r="E24" s="7" t="s">
        <v>89</v>
      </c>
      <c r="F24" s="8" t="s">
        <v>82</v>
      </c>
      <c r="G24" s="14">
        <v>91</v>
      </c>
      <c r="H24" s="15">
        <f t="shared" si="0"/>
        <v>54.6</v>
      </c>
      <c r="I24" s="7" t="s">
        <v>20</v>
      </c>
      <c r="J24" s="7" t="s">
        <v>83</v>
      </c>
      <c r="K24" s="18">
        <v>9</v>
      </c>
      <c r="L24" s="14">
        <v>82.58</v>
      </c>
      <c r="M24" s="15">
        <f t="shared" si="1"/>
        <v>33.032</v>
      </c>
      <c r="N24" s="23">
        <f t="shared" si="2"/>
        <v>87.632</v>
      </c>
      <c r="O24" s="23" t="s">
        <v>30</v>
      </c>
      <c r="P24" s="24"/>
    </row>
    <row r="25" spans="1:16" ht="33" customHeight="1">
      <c r="A25" s="7">
        <v>23</v>
      </c>
      <c r="B25" s="7" t="s">
        <v>90</v>
      </c>
      <c r="C25" s="7" t="s">
        <v>16</v>
      </c>
      <c r="D25" s="7" t="s">
        <v>80</v>
      </c>
      <c r="E25" s="7" t="s">
        <v>91</v>
      </c>
      <c r="F25" s="8" t="s">
        <v>82</v>
      </c>
      <c r="G25" s="14">
        <v>92.5</v>
      </c>
      <c r="H25" s="15">
        <f t="shared" si="0"/>
        <v>55.5</v>
      </c>
      <c r="I25" s="7" t="s">
        <v>20</v>
      </c>
      <c r="J25" s="7" t="s">
        <v>83</v>
      </c>
      <c r="K25" s="18">
        <v>3</v>
      </c>
      <c r="L25" s="14">
        <v>77.93</v>
      </c>
      <c r="M25" s="15">
        <f t="shared" si="1"/>
        <v>31.172</v>
      </c>
      <c r="N25" s="23">
        <f t="shared" si="2"/>
        <v>86.672</v>
      </c>
      <c r="O25" s="23" t="s">
        <v>30</v>
      </c>
      <c r="P25" s="24"/>
    </row>
    <row r="26" spans="1:16" ht="33" customHeight="1">
      <c r="A26" s="7">
        <v>24</v>
      </c>
      <c r="B26" s="7" t="s">
        <v>92</v>
      </c>
      <c r="C26" s="7" t="s">
        <v>24</v>
      </c>
      <c r="D26" s="7" t="s">
        <v>80</v>
      </c>
      <c r="E26" s="7" t="s">
        <v>93</v>
      </c>
      <c r="F26" s="8" t="s">
        <v>82</v>
      </c>
      <c r="G26" s="14">
        <v>88.5</v>
      </c>
      <c r="H26" s="15">
        <f t="shared" si="0"/>
        <v>53.1</v>
      </c>
      <c r="I26" s="7" t="s">
        <v>20</v>
      </c>
      <c r="J26" s="7" t="s">
        <v>83</v>
      </c>
      <c r="K26" s="18">
        <v>4</v>
      </c>
      <c r="L26" s="14">
        <v>81.5</v>
      </c>
      <c r="M26" s="15">
        <f t="shared" si="1"/>
        <v>32.6</v>
      </c>
      <c r="N26" s="23">
        <f t="shared" si="2"/>
        <v>85.7</v>
      </c>
      <c r="O26" s="23" t="s">
        <v>30</v>
      </c>
      <c r="P26" s="24"/>
    </row>
    <row r="27" spans="1:16" ht="33" customHeight="1">
      <c r="A27" s="7">
        <v>25</v>
      </c>
      <c r="B27" s="7" t="s">
        <v>94</v>
      </c>
      <c r="C27" s="7" t="s">
        <v>16</v>
      </c>
      <c r="D27" s="7" t="s">
        <v>80</v>
      </c>
      <c r="E27" s="7" t="s">
        <v>95</v>
      </c>
      <c r="F27" s="8" t="s">
        <v>82</v>
      </c>
      <c r="G27" s="14">
        <v>89.5</v>
      </c>
      <c r="H27" s="15">
        <f t="shared" si="0"/>
        <v>53.7</v>
      </c>
      <c r="I27" s="7" t="s">
        <v>20</v>
      </c>
      <c r="J27" s="7" t="s">
        <v>83</v>
      </c>
      <c r="K27" s="18">
        <v>7</v>
      </c>
      <c r="L27" s="14">
        <v>79.45</v>
      </c>
      <c r="M27" s="15">
        <f t="shared" si="1"/>
        <v>31.78</v>
      </c>
      <c r="N27" s="23">
        <f t="shared" si="2"/>
        <v>85.48</v>
      </c>
      <c r="O27" s="23" t="s">
        <v>30</v>
      </c>
      <c r="P27" s="24"/>
    </row>
    <row r="28" spans="1:16" ht="33" customHeight="1">
      <c r="A28" s="7">
        <v>26</v>
      </c>
      <c r="B28" s="7" t="s">
        <v>96</v>
      </c>
      <c r="C28" s="7" t="s">
        <v>16</v>
      </c>
      <c r="D28" s="7" t="s">
        <v>80</v>
      </c>
      <c r="E28" s="7" t="s">
        <v>97</v>
      </c>
      <c r="F28" s="8" t="s">
        <v>82</v>
      </c>
      <c r="G28" s="14">
        <v>89</v>
      </c>
      <c r="H28" s="15">
        <f t="shared" si="0"/>
        <v>53.4</v>
      </c>
      <c r="I28" s="7" t="s">
        <v>20</v>
      </c>
      <c r="J28" s="7" t="s">
        <v>83</v>
      </c>
      <c r="K28" s="18"/>
      <c r="L28" s="14" t="s">
        <v>43</v>
      </c>
      <c r="M28" s="15" t="e">
        <f t="shared" si="1"/>
        <v>#VALUE!</v>
      </c>
      <c r="N28" s="23" t="e">
        <f t="shared" si="2"/>
        <v>#VALUE!</v>
      </c>
      <c r="O28" s="23" t="s">
        <v>30</v>
      </c>
      <c r="P28" s="24"/>
    </row>
    <row r="29" spans="1:16" ht="33" customHeight="1">
      <c r="A29" s="7">
        <v>27</v>
      </c>
      <c r="B29" s="7" t="s">
        <v>98</v>
      </c>
      <c r="C29" s="7" t="s">
        <v>16</v>
      </c>
      <c r="D29" s="7" t="s">
        <v>80</v>
      </c>
      <c r="E29" s="7" t="s">
        <v>99</v>
      </c>
      <c r="F29" s="8" t="s">
        <v>82</v>
      </c>
      <c r="G29" s="14">
        <v>89</v>
      </c>
      <c r="H29" s="15">
        <f t="shared" si="0"/>
        <v>53.4</v>
      </c>
      <c r="I29" s="7" t="s">
        <v>20</v>
      </c>
      <c r="J29" s="7" t="s">
        <v>83</v>
      </c>
      <c r="K29" s="18"/>
      <c r="L29" s="14" t="s">
        <v>43</v>
      </c>
      <c r="M29" s="15" t="e">
        <f t="shared" si="1"/>
        <v>#VALUE!</v>
      </c>
      <c r="N29" s="23" t="e">
        <f t="shared" si="2"/>
        <v>#VALUE!</v>
      </c>
      <c r="O29" s="23" t="s">
        <v>30</v>
      </c>
      <c r="P29" s="25"/>
    </row>
    <row r="30" spans="1:16" ht="33" customHeight="1">
      <c r="A30" s="7">
        <v>28</v>
      </c>
      <c r="B30" s="7" t="s">
        <v>100</v>
      </c>
      <c r="C30" s="7" t="s">
        <v>24</v>
      </c>
      <c r="D30" s="7" t="s">
        <v>80</v>
      </c>
      <c r="E30" s="7" t="s">
        <v>101</v>
      </c>
      <c r="F30" s="8" t="s">
        <v>82</v>
      </c>
      <c r="G30" s="14">
        <v>89.5</v>
      </c>
      <c r="H30" s="15">
        <f t="shared" si="0"/>
        <v>53.7</v>
      </c>
      <c r="I30" s="7" t="s">
        <v>20</v>
      </c>
      <c r="J30" s="7" t="s">
        <v>83</v>
      </c>
      <c r="K30" s="18"/>
      <c r="L30" s="14" t="s">
        <v>43</v>
      </c>
      <c r="M30" s="15" t="e">
        <f t="shared" si="1"/>
        <v>#VALUE!</v>
      </c>
      <c r="N30" s="23" t="e">
        <f t="shared" si="2"/>
        <v>#VALUE!</v>
      </c>
      <c r="O30" s="23" t="s">
        <v>30</v>
      </c>
      <c r="P30" s="24"/>
    </row>
    <row r="31" spans="1:16" ht="33" customHeight="1">
      <c r="A31" s="7">
        <v>29</v>
      </c>
      <c r="B31" s="7" t="s">
        <v>102</v>
      </c>
      <c r="C31" s="7" t="s">
        <v>16</v>
      </c>
      <c r="D31" s="7" t="s">
        <v>80</v>
      </c>
      <c r="E31" s="7" t="s">
        <v>103</v>
      </c>
      <c r="F31" s="8" t="s">
        <v>82</v>
      </c>
      <c r="G31" s="14">
        <v>87.5</v>
      </c>
      <c r="H31" s="15">
        <f t="shared" si="0"/>
        <v>52.5</v>
      </c>
      <c r="I31" s="7" t="s">
        <v>20</v>
      </c>
      <c r="J31" s="7" t="s">
        <v>83</v>
      </c>
      <c r="K31" s="18"/>
      <c r="L31" s="14" t="s">
        <v>43</v>
      </c>
      <c r="M31" s="15" t="e">
        <f t="shared" si="1"/>
        <v>#VALUE!</v>
      </c>
      <c r="N31" s="23" t="e">
        <f t="shared" si="2"/>
        <v>#VALUE!</v>
      </c>
      <c r="O31" s="23" t="s">
        <v>30</v>
      </c>
      <c r="P31" s="24"/>
    </row>
    <row r="32" spans="1:16" s="1" customFormat="1" ht="33" customHeight="1">
      <c r="A32" s="10">
        <v>30</v>
      </c>
      <c r="B32" s="10" t="s">
        <v>104</v>
      </c>
      <c r="C32" s="10" t="s">
        <v>24</v>
      </c>
      <c r="D32" s="10" t="s">
        <v>105</v>
      </c>
      <c r="E32" s="10" t="s">
        <v>106</v>
      </c>
      <c r="F32" s="11" t="s">
        <v>107</v>
      </c>
      <c r="G32" s="16" t="s">
        <v>108</v>
      </c>
      <c r="H32" s="13">
        <f t="shared" si="0"/>
        <v>45.9</v>
      </c>
      <c r="I32" s="10" t="s">
        <v>109</v>
      </c>
      <c r="J32" s="10" t="s">
        <v>110</v>
      </c>
      <c r="K32" s="20">
        <v>8</v>
      </c>
      <c r="L32" s="16" t="s">
        <v>111</v>
      </c>
      <c r="M32" s="13">
        <f t="shared" si="1"/>
        <v>32.984</v>
      </c>
      <c r="N32" s="21">
        <f t="shared" si="2"/>
        <v>78.884</v>
      </c>
      <c r="O32" s="21" t="s">
        <v>52</v>
      </c>
      <c r="P32" s="22"/>
    </row>
    <row r="33" spans="1:16" s="1" customFormat="1" ht="33" customHeight="1">
      <c r="A33" s="10">
        <v>31</v>
      </c>
      <c r="B33" s="10" t="s">
        <v>112</v>
      </c>
      <c r="C33" s="10" t="s">
        <v>24</v>
      </c>
      <c r="D33" s="10" t="s">
        <v>105</v>
      </c>
      <c r="E33" s="10" t="s">
        <v>113</v>
      </c>
      <c r="F33" s="11" t="s">
        <v>107</v>
      </c>
      <c r="G33" s="16" t="s">
        <v>114</v>
      </c>
      <c r="H33" s="13">
        <f t="shared" si="0"/>
        <v>45.3</v>
      </c>
      <c r="I33" s="10" t="s">
        <v>109</v>
      </c>
      <c r="J33" s="10" t="s">
        <v>110</v>
      </c>
      <c r="K33" s="20">
        <v>3</v>
      </c>
      <c r="L33" s="16" t="s">
        <v>115</v>
      </c>
      <c r="M33" s="13">
        <f t="shared" si="1"/>
        <v>32.88</v>
      </c>
      <c r="N33" s="21">
        <f t="shared" si="2"/>
        <v>78.18</v>
      </c>
      <c r="O33" s="21" t="s">
        <v>52</v>
      </c>
      <c r="P33" s="22"/>
    </row>
    <row r="34" spans="1:16" s="1" customFormat="1" ht="33" customHeight="1">
      <c r="A34" s="10">
        <v>32</v>
      </c>
      <c r="B34" s="10" t="s">
        <v>116</v>
      </c>
      <c r="C34" s="10" t="s">
        <v>24</v>
      </c>
      <c r="D34" s="10" t="s">
        <v>105</v>
      </c>
      <c r="E34" s="10" t="s">
        <v>117</v>
      </c>
      <c r="F34" s="11" t="s">
        <v>107</v>
      </c>
      <c r="G34" s="16" t="s">
        <v>118</v>
      </c>
      <c r="H34" s="13">
        <f t="shared" si="0"/>
        <v>45</v>
      </c>
      <c r="I34" s="10" t="s">
        <v>109</v>
      </c>
      <c r="J34" s="10" t="s">
        <v>110</v>
      </c>
      <c r="K34" s="20">
        <v>1</v>
      </c>
      <c r="L34" s="16" t="s">
        <v>119</v>
      </c>
      <c r="M34" s="13">
        <f t="shared" si="1"/>
        <v>31.808</v>
      </c>
      <c r="N34" s="21">
        <f t="shared" si="2"/>
        <v>76.808</v>
      </c>
      <c r="O34" s="21" t="s">
        <v>52</v>
      </c>
      <c r="P34" s="22"/>
    </row>
    <row r="35" spans="1:16" s="1" customFormat="1" ht="33" customHeight="1">
      <c r="A35" s="10">
        <v>33</v>
      </c>
      <c r="B35" s="10" t="s">
        <v>120</v>
      </c>
      <c r="C35" s="10" t="s">
        <v>16</v>
      </c>
      <c r="D35" s="10" t="s">
        <v>105</v>
      </c>
      <c r="E35" s="10" t="s">
        <v>121</v>
      </c>
      <c r="F35" s="11" t="s">
        <v>107</v>
      </c>
      <c r="G35" s="16" t="s">
        <v>122</v>
      </c>
      <c r="H35" s="13">
        <f t="shared" si="0"/>
        <v>46.5</v>
      </c>
      <c r="I35" s="10" t="s">
        <v>109</v>
      </c>
      <c r="J35" s="10" t="s">
        <v>110</v>
      </c>
      <c r="K35" s="20">
        <v>2</v>
      </c>
      <c r="L35" s="16" t="s">
        <v>123</v>
      </c>
      <c r="M35" s="13">
        <f t="shared" si="1"/>
        <v>29.184</v>
      </c>
      <c r="N35" s="21">
        <f t="shared" si="2"/>
        <v>75.684</v>
      </c>
      <c r="O35" s="21" t="s">
        <v>52</v>
      </c>
      <c r="P35" s="22"/>
    </row>
    <row r="36" spans="1:16" ht="33" customHeight="1">
      <c r="A36" s="7">
        <v>34</v>
      </c>
      <c r="B36" s="7" t="s">
        <v>124</v>
      </c>
      <c r="C36" s="7" t="s">
        <v>24</v>
      </c>
      <c r="D36" s="7" t="s">
        <v>105</v>
      </c>
      <c r="E36" s="7" t="s">
        <v>125</v>
      </c>
      <c r="F36" s="8" t="s">
        <v>107</v>
      </c>
      <c r="G36" s="17" t="s">
        <v>70</v>
      </c>
      <c r="H36" s="15">
        <f t="shared" si="0"/>
        <v>42.3</v>
      </c>
      <c r="I36" s="7" t="s">
        <v>109</v>
      </c>
      <c r="J36" s="7" t="s">
        <v>110</v>
      </c>
      <c r="K36" s="18">
        <v>6</v>
      </c>
      <c r="L36" s="17" t="s">
        <v>126</v>
      </c>
      <c r="M36" s="15">
        <f t="shared" si="1"/>
        <v>32.232</v>
      </c>
      <c r="N36" s="23">
        <f t="shared" si="2"/>
        <v>74.532</v>
      </c>
      <c r="O36" s="23" t="s">
        <v>30</v>
      </c>
      <c r="P36" s="24"/>
    </row>
    <row r="37" spans="1:16" ht="33" customHeight="1">
      <c r="A37" s="7">
        <v>35</v>
      </c>
      <c r="B37" s="7" t="s">
        <v>127</v>
      </c>
      <c r="C37" s="7" t="s">
        <v>24</v>
      </c>
      <c r="D37" s="7" t="s">
        <v>105</v>
      </c>
      <c r="E37" s="7" t="s">
        <v>128</v>
      </c>
      <c r="F37" s="8" t="s">
        <v>107</v>
      </c>
      <c r="G37" s="17" t="s">
        <v>70</v>
      </c>
      <c r="H37" s="15">
        <f t="shared" si="0"/>
        <v>42.3</v>
      </c>
      <c r="I37" s="7" t="s">
        <v>109</v>
      </c>
      <c r="J37" s="7" t="s">
        <v>110</v>
      </c>
      <c r="K37" s="18">
        <v>10</v>
      </c>
      <c r="L37" s="17" t="s">
        <v>129</v>
      </c>
      <c r="M37" s="15">
        <f t="shared" si="1"/>
        <v>31.992</v>
      </c>
      <c r="N37" s="23">
        <f t="shared" si="2"/>
        <v>74.292</v>
      </c>
      <c r="O37" s="23" t="s">
        <v>30</v>
      </c>
      <c r="P37" s="24"/>
    </row>
    <row r="38" spans="1:16" ht="33" customHeight="1">
      <c r="A38" s="7">
        <v>36</v>
      </c>
      <c r="B38" s="7" t="s">
        <v>130</v>
      </c>
      <c r="C38" s="7" t="s">
        <v>24</v>
      </c>
      <c r="D38" s="7" t="s">
        <v>105</v>
      </c>
      <c r="E38" s="7" t="s">
        <v>131</v>
      </c>
      <c r="F38" s="8" t="s">
        <v>107</v>
      </c>
      <c r="G38" s="17">
        <v>70</v>
      </c>
      <c r="H38" s="15">
        <f t="shared" si="0"/>
        <v>42</v>
      </c>
      <c r="I38" s="7" t="s">
        <v>109</v>
      </c>
      <c r="J38" s="7" t="s">
        <v>110</v>
      </c>
      <c r="K38" s="18">
        <v>9</v>
      </c>
      <c r="L38" s="17" t="s">
        <v>132</v>
      </c>
      <c r="M38" s="15">
        <f t="shared" si="1"/>
        <v>30.872</v>
      </c>
      <c r="N38" s="23">
        <f t="shared" si="2"/>
        <v>72.872</v>
      </c>
      <c r="O38" s="23" t="s">
        <v>30</v>
      </c>
      <c r="P38" s="24"/>
    </row>
    <row r="39" spans="1:16" ht="33" customHeight="1">
      <c r="A39" s="7">
        <v>37</v>
      </c>
      <c r="B39" s="7" t="s">
        <v>133</v>
      </c>
      <c r="C39" s="7" t="s">
        <v>24</v>
      </c>
      <c r="D39" s="7" t="s">
        <v>105</v>
      </c>
      <c r="E39" s="7" t="s">
        <v>134</v>
      </c>
      <c r="F39" s="8" t="s">
        <v>107</v>
      </c>
      <c r="G39" s="17" t="s">
        <v>66</v>
      </c>
      <c r="H39" s="15">
        <f t="shared" si="0"/>
        <v>42.9</v>
      </c>
      <c r="I39" s="7" t="s">
        <v>109</v>
      </c>
      <c r="J39" s="7" t="s">
        <v>110</v>
      </c>
      <c r="K39" s="18">
        <v>5</v>
      </c>
      <c r="L39" s="17" t="s">
        <v>135</v>
      </c>
      <c r="M39" s="15">
        <f t="shared" si="1"/>
        <v>29.304</v>
      </c>
      <c r="N39" s="23">
        <f t="shared" si="2"/>
        <v>72.204</v>
      </c>
      <c r="O39" s="23" t="s">
        <v>30</v>
      </c>
      <c r="P39" s="24"/>
    </row>
    <row r="40" spans="1:16" ht="33" customHeight="1">
      <c r="A40" s="7">
        <v>38</v>
      </c>
      <c r="B40" s="7" t="s">
        <v>136</v>
      </c>
      <c r="C40" s="7" t="s">
        <v>24</v>
      </c>
      <c r="D40" s="7" t="s">
        <v>105</v>
      </c>
      <c r="E40" s="7" t="s">
        <v>137</v>
      </c>
      <c r="F40" s="8" t="s">
        <v>107</v>
      </c>
      <c r="G40" s="17" t="s">
        <v>118</v>
      </c>
      <c r="H40" s="15">
        <f t="shared" si="0"/>
        <v>45</v>
      </c>
      <c r="I40" s="7" t="s">
        <v>109</v>
      </c>
      <c r="J40" s="7" t="s">
        <v>110</v>
      </c>
      <c r="K40" s="18"/>
      <c r="L40" s="17" t="s">
        <v>43</v>
      </c>
      <c r="M40" s="15" t="e">
        <f t="shared" si="1"/>
        <v>#VALUE!</v>
      </c>
      <c r="N40" s="23" t="e">
        <f t="shared" si="2"/>
        <v>#VALUE!</v>
      </c>
      <c r="O40" s="23" t="s">
        <v>30</v>
      </c>
      <c r="P40" s="24"/>
    </row>
    <row r="41" spans="1:16" ht="33" customHeight="1">
      <c r="A41" s="7">
        <v>39</v>
      </c>
      <c r="B41" s="7" t="s">
        <v>138</v>
      </c>
      <c r="C41" s="7" t="s">
        <v>24</v>
      </c>
      <c r="D41" s="7" t="s">
        <v>105</v>
      </c>
      <c r="E41" s="7" t="s">
        <v>139</v>
      </c>
      <c r="F41" s="8" t="s">
        <v>107</v>
      </c>
      <c r="G41" s="17" t="s">
        <v>140</v>
      </c>
      <c r="H41" s="15">
        <f t="shared" si="0"/>
        <v>43.2</v>
      </c>
      <c r="I41" s="7" t="s">
        <v>109</v>
      </c>
      <c r="J41" s="7" t="s">
        <v>110</v>
      </c>
      <c r="K41" s="18"/>
      <c r="L41" s="17" t="s">
        <v>43</v>
      </c>
      <c r="M41" s="15" t="e">
        <f t="shared" si="1"/>
        <v>#VALUE!</v>
      </c>
      <c r="N41" s="23" t="e">
        <f t="shared" si="2"/>
        <v>#VALUE!</v>
      </c>
      <c r="O41" s="23" t="s">
        <v>30</v>
      </c>
      <c r="P41" s="24"/>
    </row>
    <row r="42" spans="1:16" ht="33" customHeight="1">
      <c r="A42" s="7">
        <v>40</v>
      </c>
      <c r="B42" s="7" t="s">
        <v>141</v>
      </c>
      <c r="C42" s="7" t="s">
        <v>24</v>
      </c>
      <c r="D42" s="7" t="s">
        <v>105</v>
      </c>
      <c r="E42" s="7" t="s">
        <v>142</v>
      </c>
      <c r="F42" s="8" t="s">
        <v>107</v>
      </c>
      <c r="G42" s="17">
        <v>69</v>
      </c>
      <c r="H42" s="15">
        <f t="shared" si="0"/>
        <v>41.4</v>
      </c>
      <c r="I42" s="7" t="s">
        <v>109</v>
      </c>
      <c r="J42" s="7" t="s">
        <v>110</v>
      </c>
      <c r="K42" s="18"/>
      <c r="L42" s="17" t="s">
        <v>43</v>
      </c>
      <c r="M42" s="15" t="e">
        <f t="shared" si="1"/>
        <v>#VALUE!</v>
      </c>
      <c r="N42" s="23" t="e">
        <f t="shared" si="2"/>
        <v>#VALUE!</v>
      </c>
      <c r="O42" s="23" t="s">
        <v>30</v>
      </c>
      <c r="P42" s="24"/>
    </row>
    <row r="43" spans="1:16" ht="33" customHeight="1">
      <c r="A43" s="7">
        <v>41</v>
      </c>
      <c r="B43" s="7" t="s">
        <v>143</v>
      </c>
      <c r="C43" s="7" t="s">
        <v>24</v>
      </c>
      <c r="D43" s="7" t="s">
        <v>105</v>
      </c>
      <c r="E43" s="7" t="s">
        <v>144</v>
      </c>
      <c r="F43" s="8" t="s">
        <v>107</v>
      </c>
      <c r="G43" s="17" t="s">
        <v>145</v>
      </c>
      <c r="H43" s="15">
        <f t="shared" si="0"/>
        <v>40.8</v>
      </c>
      <c r="I43" s="7" t="s">
        <v>109</v>
      </c>
      <c r="J43" s="7" t="s">
        <v>110</v>
      </c>
      <c r="K43" s="18"/>
      <c r="L43" s="17" t="s">
        <v>43</v>
      </c>
      <c r="M43" s="15" t="e">
        <f t="shared" si="1"/>
        <v>#VALUE!</v>
      </c>
      <c r="N43" s="23" t="e">
        <f t="shared" si="2"/>
        <v>#VALUE!</v>
      </c>
      <c r="O43" s="23" t="s">
        <v>30</v>
      </c>
      <c r="P43" s="24"/>
    </row>
    <row r="44" spans="1:16" s="1" customFormat="1" ht="33" customHeight="1">
      <c r="A44" s="10">
        <v>42</v>
      </c>
      <c r="B44" s="10" t="s">
        <v>146</v>
      </c>
      <c r="C44" s="10" t="s">
        <v>16</v>
      </c>
      <c r="D44" s="10" t="s">
        <v>147</v>
      </c>
      <c r="E44" s="10" t="s">
        <v>148</v>
      </c>
      <c r="F44" s="11" t="s">
        <v>149</v>
      </c>
      <c r="G44" s="12">
        <v>84.5</v>
      </c>
      <c r="H44" s="13">
        <f t="shared" si="0"/>
        <v>50.7</v>
      </c>
      <c r="I44" s="10" t="s">
        <v>150</v>
      </c>
      <c r="J44" s="10" t="s">
        <v>151</v>
      </c>
      <c r="K44" s="20">
        <v>3</v>
      </c>
      <c r="L44" s="13">
        <v>85.42</v>
      </c>
      <c r="M44" s="13">
        <f t="shared" si="1"/>
        <v>34.168</v>
      </c>
      <c r="N44" s="21">
        <f t="shared" si="2"/>
        <v>84.868</v>
      </c>
      <c r="O44" s="21" t="s">
        <v>52</v>
      </c>
      <c r="P44" s="22"/>
    </row>
    <row r="45" spans="1:16" s="1" customFormat="1" ht="33" customHeight="1">
      <c r="A45" s="10">
        <v>43</v>
      </c>
      <c r="B45" s="10" t="s">
        <v>152</v>
      </c>
      <c r="C45" s="10" t="s">
        <v>16</v>
      </c>
      <c r="D45" s="10" t="s">
        <v>147</v>
      </c>
      <c r="E45" s="10" t="s">
        <v>153</v>
      </c>
      <c r="F45" s="11" t="s">
        <v>149</v>
      </c>
      <c r="G45" s="12">
        <v>83</v>
      </c>
      <c r="H45" s="13">
        <f t="shared" si="0"/>
        <v>49.8</v>
      </c>
      <c r="I45" s="10" t="s">
        <v>150</v>
      </c>
      <c r="J45" s="10" t="s">
        <v>151</v>
      </c>
      <c r="K45" s="20">
        <v>5</v>
      </c>
      <c r="L45" s="13">
        <v>84.3</v>
      </c>
      <c r="M45" s="13">
        <f t="shared" si="1"/>
        <v>33.72</v>
      </c>
      <c r="N45" s="21">
        <f t="shared" si="2"/>
        <v>83.52</v>
      </c>
      <c r="O45" s="21" t="s">
        <v>52</v>
      </c>
      <c r="P45" s="22"/>
    </row>
    <row r="46" spans="1:16" s="1" customFormat="1" ht="33" customHeight="1">
      <c r="A46" s="10">
        <v>44</v>
      </c>
      <c r="B46" s="10" t="s">
        <v>154</v>
      </c>
      <c r="C46" s="10" t="s">
        <v>24</v>
      </c>
      <c r="D46" s="10" t="s">
        <v>147</v>
      </c>
      <c r="E46" s="10" t="s">
        <v>155</v>
      </c>
      <c r="F46" s="11" t="s">
        <v>149</v>
      </c>
      <c r="G46" s="12">
        <v>84</v>
      </c>
      <c r="H46" s="13">
        <f t="shared" si="0"/>
        <v>50.4</v>
      </c>
      <c r="I46" s="10" t="s">
        <v>150</v>
      </c>
      <c r="J46" s="10" t="s">
        <v>151</v>
      </c>
      <c r="K46" s="20">
        <v>7</v>
      </c>
      <c r="L46" s="13">
        <v>81.82</v>
      </c>
      <c r="M46" s="13">
        <f t="shared" si="1"/>
        <v>32.728</v>
      </c>
      <c r="N46" s="21">
        <f t="shared" si="2"/>
        <v>83.128</v>
      </c>
      <c r="O46" s="21" t="s">
        <v>52</v>
      </c>
      <c r="P46" s="22"/>
    </row>
    <row r="47" spans="1:16" ht="33" customHeight="1">
      <c r="A47" s="7">
        <v>45</v>
      </c>
      <c r="B47" s="7" t="s">
        <v>156</v>
      </c>
      <c r="C47" s="7" t="s">
        <v>16</v>
      </c>
      <c r="D47" s="7" t="s">
        <v>147</v>
      </c>
      <c r="E47" s="7" t="s">
        <v>157</v>
      </c>
      <c r="F47" s="8" t="s">
        <v>149</v>
      </c>
      <c r="G47" s="14">
        <v>82.5</v>
      </c>
      <c r="H47" s="15">
        <f t="shared" si="0"/>
        <v>49.5</v>
      </c>
      <c r="I47" s="7" t="s">
        <v>150</v>
      </c>
      <c r="J47" s="7" t="s">
        <v>151</v>
      </c>
      <c r="K47" s="18">
        <v>4</v>
      </c>
      <c r="L47" s="15">
        <v>84.02</v>
      </c>
      <c r="M47" s="15">
        <f t="shared" si="1"/>
        <v>33.608</v>
      </c>
      <c r="N47" s="23">
        <f t="shared" si="2"/>
        <v>83.108</v>
      </c>
      <c r="O47" s="23" t="s">
        <v>30</v>
      </c>
      <c r="P47" s="24"/>
    </row>
    <row r="48" spans="1:16" ht="33" customHeight="1">
      <c r="A48" s="7">
        <v>46</v>
      </c>
      <c r="B48" s="7" t="s">
        <v>158</v>
      </c>
      <c r="C48" s="7" t="s">
        <v>24</v>
      </c>
      <c r="D48" s="7" t="s">
        <v>147</v>
      </c>
      <c r="E48" s="7" t="s">
        <v>159</v>
      </c>
      <c r="F48" s="8" t="s">
        <v>149</v>
      </c>
      <c r="G48" s="17" t="s">
        <v>160</v>
      </c>
      <c r="H48" s="15">
        <f t="shared" si="0"/>
        <v>49.2</v>
      </c>
      <c r="I48" s="7" t="s">
        <v>150</v>
      </c>
      <c r="J48" s="7" t="s">
        <v>151</v>
      </c>
      <c r="K48" s="18">
        <v>6</v>
      </c>
      <c r="L48" s="15">
        <v>83.2</v>
      </c>
      <c r="M48" s="15">
        <f t="shared" si="1"/>
        <v>33.28</v>
      </c>
      <c r="N48" s="23">
        <f t="shared" si="2"/>
        <v>82.48</v>
      </c>
      <c r="O48" s="23" t="s">
        <v>30</v>
      </c>
      <c r="P48" s="24"/>
    </row>
    <row r="49" spans="1:16" ht="33" customHeight="1">
      <c r="A49" s="7">
        <v>47</v>
      </c>
      <c r="B49" s="7" t="s">
        <v>161</v>
      </c>
      <c r="C49" s="7" t="s">
        <v>24</v>
      </c>
      <c r="D49" s="7" t="s">
        <v>147</v>
      </c>
      <c r="E49" s="7" t="s">
        <v>162</v>
      </c>
      <c r="F49" s="8" t="s">
        <v>149</v>
      </c>
      <c r="G49" s="14">
        <v>81.5</v>
      </c>
      <c r="H49" s="15">
        <f t="shared" si="0"/>
        <v>48.9</v>
      </c>
      <c r="I49" s="7" t="s">
        <v>150</v>
      </c>
      <c r="J49" s="7" t="s">
        <v>151</v>
      </c>
      <c r="K49" s="18">
        <v>8</v>
      </c>
      <c r="L49" s="15">
        <v>79.22</v>
      </c>
      <c r="M49" s="15">
        <f t="shared" si="1"/>
        <v>31.688</v>
      </c>
      <c r="N49" s="23">
        <f t="shared" si="2"/>
        <v>80.588</v>
      </c>
      <c r="O49" s="23" t="s">
        <v>30</v>
      </c>
      <c r="P49" s="24"/>
    </row>
    <row r="50" spans="1:16" ht="33" customHeight="1">
      <c r="A50" s="7">
        <v>48</v>
      </c>
      <c r="B50" s="7" t="s">
        <v>163</v>
      </c>
      <c r="C50" s="7" t="s">
        <v>16</v>
      </c>
      <c r="D50" s="7" t="s">
        <v>147</v>
      </c>
      <c r="E50" s="7" t="s">
        <v>164</v>
      </c>
      <c r="F50" s="8" t="s">
        <v>149</v>
      </c>
      <c r="G50" s="14">
        <v>76</v>
      </c>
      <c r="H50" s="15">
        <f t="shared" si="0"/>
        <v>45.6</v>
      </c>
      <c r="I50" s="7" t="s">
        <v>150</v>
      </c>
      <c r="J50" s="7" t="s">
        <v>151</v>
      </c>
      <c r="K50" s="18">
        <v>2</v>
      </c>
      <c r="L50" s="15">
        <v>85.94</v>
      </c>
      <c r="M50" s="15">
        <f t="shared" si="1"/>
        <v>34.376</v>
      </c>
      <c r="N50" s="23">
        <f t="shared" si="2"/>
        <v>79.976</v>
      </c>
      <c r="O50" s="23" t="s">
        <v>30</v>
      </c>
      <c r="P50" s="24"/>
    </row>
    <row r="51" spans="1:16" ht="33" customHeight="1">
      <c r="A51" s="7">
        <v>49</v>
      </c>
      <c r="B51" s="7" t="s">
        <v>165</v>
      </c>
      <c r="C51" s="7" t="s">
        <v>16</v>
      </c>
      <c r="D51" s="7" t="s">
        <v>147</v>
      </c>
      <c r="E51" s="7" t="s">
        <v>121</v>
      </c>
      <c r="F51" s="8" t="s">
        <v>149</v>
      </c>
      <c r="G51" s="17" t="s">
        <v>166</v>
      </c>
      <c r="H51" s="15">
        <f t="shared" si="0"/>
        <v>46.2</v>
      </c>
      <c r="I51" s="7" t="s">
        <v>150</v>
      </c>
      <c r="J51" s="7" t="s">
        <v>151</v>
      </c>
      <c r="K51" s="18">
        <v>1</v>
      </c>
      <c r="L51" s="15" t="s">
        <v>167</v>
      </c>
      <c r="M51" s="15">
        <f t="shared" si="1"/>
        <v>31.472</v>
      </c>
      <c r="N51" s="23">
        <f t="shared" si="2"/>
        <v>77.672</v>
      </c>
      <c r="O51" s="23" t="s">
        <v>30</v>
      </c>
      <c r="P51" s="24"/>
    </row>
    <row r="52" spans="1:16" ht="33" customHeight="1">
      <c r="A52" s="7">
        <v>50</v>
      </c>
      <c r="B52" s="7" t="s">
        <v>168</v>
      </c>
      <c r="C52" s="7" t="s">
        <v>24</v>
      </c>
      <c r="D52" s="7" t="s">
        <v>147</v>
      </c>
      <c r="E52" s="7" t="s">
        <v>169</v>
      </c>
      <c r="F52" s="8" t="s">
        <v>149</v>
      </c>
      <c r="G52" s="14">
        <v>88</v>
      </c>
      <c r="H52" s="15">
        <f t="shared" si="0"/>
        <v>52.8</v>
      </c>
      <c r="I52" s="7" t="s">
        <v>150</v>
      </c>
      <c r="J52" s="7" t="s">
        <v>151</v>
      </c>
      <c r="K52" s="18"/>
      <c r="L52" s="15" t="s">
        <v>43</v>
      </c>
      <c r="M52" s="15" t="e">
        <f t="shared" si="1"/>
        <v>#VALUE!</v>
      </c>
      <c r="N52" s="23" t="e">
        <f t="shared" si="2"/>
        <v>#VALUE!</v>
      </c>
      <c r="O52" s="23" t="s">
        <v>30</v>
      </c>
      <c r="P52" s="24"/>
    </row>
    <row r="53" spans="1:16" ht="33" customHeight="1">
      <c r="A53" s="7">
        <v>51</v>
      </c>
      <c r="B53" s="7" t="s">
        <v>170</v>
      </c>
      <c r="C53" s="7" t="s">
        <v>24</v>
      </c>
      <c r="D53" s="7" t="s">
        <v>147</v>
      </c>
      <c r="E53" s="7" t="s">
        <v>171</v>
      </c>
      <c r="F53" s="8" t="s">
        <v>149</v>
      </c>
      <c r="G53" s="14">
        <v>82</v>
      </c>
      <c r="H53" s="15">
        <f t="shared" si="0"/>
        <v>49.2</v>
      </c>
      <c r="I53" s="7" t="s">
        <v>150</v>
      </c>
      <c r="J53" s="7" t="s">
        <v>151</v>
      </c>
      <c r="K53" s="18"/>
      <c r="L53" s="15" t="s">
        <v>43</v>
      </c>
      <c r="M53" s="15" t="e">
        <f t="shared" si="1"/>
        <v>#VALUE!</v>
      </c>
      <c r="N53" s="23" t="e">
        <f t="shared" si="2"/>
        <v>#VALUE!</v>
      </c>
      <c r="O53" s="23" t="s">
        <v>30</v>
      </c>
      <c r="P53" s="24"/>
    </row>
    <row r="54" spans="1:16" s="1" customFormat="1" ht="33" customHeight="1">
      <c r="A54" s="10">
        <v>52</v>
      </c>
      <c r="B54" s="10" t="s">
        <v>172</v>
      </c>
      <c r="C54" s="10" t="s">
        <v>16</v>
      </c>
      <c r="D54" s="10" t="s">
        <v>173</v>
      </c>
      <c r="E54" s="10" t="s">
        <v>174</v>
      </c>
      <c r="F54" s="11" t="s">
        <v>175</v>
      </c>
      <c r="G54" s="16" t="s">
        <v>176</v>
      </c>
      <c r="H54" s="13">
        <f t="shared" si="0"/>
        <v>52.8</v>
      </c>
      <c r="I54" s="10" t="s">
        <v>150</v>
      </c>
      <c r="J54" s="10" t="s">
        <v>177</v>
      </c>
      <c r="K54" s="20">
        <v>7</v>
      </c>
      <c r="L54" s="16" t="s">
        <v>178</v>
      </c>
      <c r="M54" s="13">
        <f t="shared" si="1"/>
        <v>30.416</v>
      </c>
      <c r="N54" s="21">
        <f t="shared" si="2"/>
        <v>83.216</v>
      </c>
      <c r="O54" s="21" t="s">
        <v>52</v>
      </c>
      <c r="P54" s="22"/>
    </row>
    <row r="55" spans="1:16" s="1" customFormat="1" ht="33" customHeight="1">
      <c r="A55" s="10">
        <v>53</v>
      </c>
      <c r="B55" s="10" t="s">
        <v>179</v>
      </c>
      <c r="C55" s="10" t="s">
        <v>24</v>
      </c>
      <c r="D55" s="10" t="s">
        <v>173</v>
      </c>
      <c r="E55" s="10" t="s">
        <v>180</v>
      </c>
      <c r="F55" s="11" t="s">
        <v>175</v>
      </c>
      <c r="G55" s="16" t="s">
        <v>181</v>
      </c>
      <c r="H55" s="13">
        <f t="shared" si="0"/>
        <v>48</v>
      </c>
      <c r="I55" s="10" t="s">
        <v>150</v>
      </c>
      <c r="J55" s="10" t="s">
        <v>177</v>
      </c>
      <c r="K55" s="20">
        <v>5</v>
      </c>
      <c r="L55" s="16" t="s">
        <v>182</v>
      </c>
      <c r="M55" s="13">
        <f t="shared" si="1"/>
        <v>32.424</v>
      </c>
      <c r="N55" s="21">
        <f t="shared" si="2"/>
        <v>80.424</v>
      </c>
      <c r="O55" s="21" t="s">
        <v>52</v>
      </c>
      <c r="P55" s="22"/>
    </row>
    <row r="56" spans="1:16" s="1" customFormat="1" ht="33" customHeight="1">
      <c r="A56" s="10">
        <v>54</v>
      </c>
      <c r="B56" s="10" t="s">
        <v>183</v>
      </c>
      <c r="C56" s="10" t="s">
        <v>16</v>
      </c>
      <c r="D56" s="10" t="s">
        <v>173</v>
      </c>
      <c r="E56" s="10" t="s">
        <v>184</v>
      </c>
      <c r="F56" s="11" t="s">
        <v>175</v>
      </c>
      <c r="G56" s="16" t="s">
        <v>160</v>
      </c>
      <c r="H56" s="13">
        <f t="shared" si="0"/>
        <v>49.2</v>
      </c>
      <c r="I56" s="10" t="s">
        <v>150</v>
      </c>
      <c r="J56" s="10" t="s">
        <v>177</v>
      </c>
      <c r="K56" s="20">
        <v>6</v>
      </c>
      <c r="L56" s="16" t="s">
        <v>185</v>
      </c>
      <c r="M56" s="13">
        <f t="shared" si="1"/>
        <v>29.96</v>
      </c>
      <c r="N56" s="21">
        <f t="shared" si="2"/>
        <v>79.16</v>
      </c>
      <c r="O56" s="21" t="s">
        <v>52</v>
      </c>
      <c r="P56" s="22"/>
    </row>
    <row r="57" spans="1:16" ht="33" customHeight="1">
      <c r="A57" s="7">
        <v>55</v>
      </c>
      <c r="B57" s="7" t="s">
        <v>186</v>
      </c>
      <c r="C57" s="7" t="s">
        <v>16</v>
      </c>
      <c r="D57" s="7" t="s">
        <v>173</v>
      </c>
      <c r="E57" s="7" t="s">
        <v>187</v>
      </c>
      <c r="F57" s="8" t="s">
        <v>175</v>
      </c>
      <c r="G57" s="17" t="s">
        <v>181</v>
      </c>
      <c r="H57" s="15">
        <f t="shared" si="0"/>
        <v>48</v>
      </c>
      <c r="I57" s="7" t="s">
        <v>150</v>
      </c>
      <c r="J57" s="7" t="s">
        <v>177</v>
      </c>
      <c r="K57" s="18">
        <v>2</v>
      </c>
      <c r="L57" s="17" t="s">
        <v>188</v>
      </c>
      <c r="M57" s="15">
        <f t="shared" si="1"/>
        <v>30.176</v>
      </c>
      <c r="N57" s="23">
        <f t="shared" si="2"/>
        <v>78.176</v>
      </c>
      <c r="O57" s="23" t="s">
        <v>30</v>
      </c>
      <c r="P57" s="24"/>
    </row>
    <row r="58" spans="1:16" ht="33" customHeight="1">
      <c r="A58" s="7">
        <v>56</v>
      </c>
      <c r="B58" s="7" t="s">
        <v>189</v>
      </c>
      <c r="C58" s="7" t="s">
        <v>16</v>
      </c>
      <c r="D58" s="7" t="s">
        <v>173</v>
      </c>
      <c r="E58" s="7" t="s">
        <v>190</v>
      </c>
      <c r="F58" s="8" t="s">
        <v>175</v>
      </c>
      <c r="G58" s="17" t="s">
        <v>191</v>
      </c>
      <c r="H58" s="15">
        <f t="shared" si="0"/>
        <v>46.8</v>
      </c>
      <c r="I58" s="7" t="s">
        <v>150</v>
      </c>
      <c r="J58" s="7" t="s">
        <v>177</v>
      </c>
      <c r="K58" s="18">
        <v>8</v>
      </c>
      <c r="L58" s="17" t="s">
        <v>192</v>
      </c>
      <c r="M58" s="15">
        <f t="shared" si="1"/>
        <v>28.712</v>
      </c>
      <c r="N58" s="23">
        <f t="shared" si="2"/>
        <v>75.512</v>
      </c>
      <c r="O58" s="23" t="s">
        <v>30</v>
      </c>
      <c r="P58" s="24"/>
    </row>
    <row r="59" spans="1:16" ht="33" customHeight="1">
      <c r="A59" s="7">
        <v>57</v>
      </c>
      <c r="B59" s="7" t="s">
        <v>193</v>
      </c>
      <c r="C59" s="7" t="s">
        <v>16</v>
      </c>
      <c r="D59" s="7" t="s">
        <v>173</v>
      </c>
      <c r="E59" s="7" t="s">
        <v>194</v>
      </c>
      <c r="F59" s="8" t="s">
        <v>175</v>
      </c>
      <c r="G59" s="17" t="s">
        <v>195</v>
      </c>
      <c r="H59" s="15">
        <f t="shared" si="0"/>
        <v>43.8</v>
      </c>
      <c r="I59" s="7" t="s">
        <v>150</v>
      </c>
      <c r="J59" s="7" t="s">
        <v>177</v>
      </c>
      <c r="K59" s="18">
        <v>4</v>
      </c>
      <c r="L59" s="17" t="s">
        <v>196</v>
      </c>
      <c r="M59" s="15">
        <f t="shared" si="1"/>
        <v>31.64</v>
      </c>
      <c r="N59" s="23">
        <f t="shared" si="2"/>
        <v>75.44</v>
      </c>
      <c r="O59" s="23" t="s">
        <v>30</v>
      </c>
      <c r="P59" s="24"/>
    </row>
    <row r="60" spans="1:16" ht="33" customHeight="1">
      <c r="A60" s="7">
        <v>58</v>
      </c>
      <c r="B60" s="7" t="s">
        <v>197</v>
      </c>
      <c r="C60" s="7" t="s">
        <v>16</v>
      </c>
      <c r="D60" s="7" t="s">
        <v>173</v>
      </c>
      <c r="E60" s="7" t="s">
        <v>198</v>
      </c>
      <c r="F60" s="8" t="s">
        <v>175</v>
      </c>
      <c r="G60" s="17" t="s">
        <v>199</v>
      </c>
      <c r="H60" s="15">
        <f t="shared" si="0"/>
        <v>44.1</v>
      </c>
      <c r="I60" s="7" t="s">
        <v>150</v>
      </c>
      <c r="J60" s="7" t="s">
        <v>177</v>
      </c>
      <c r="K60" s="18">
        <v>1</v>
      </c>
      <c r="L60" s="17" t="s">
        <v>200</v>
      </c>
      <c r="M60" s="15">
        <f t="shared" si="1"/>
        <v>30.608</v>
      </c>
      <c r="N60" s="23">
        <f t="shared" si="2"/>
        <v>74.708</v>
      </c>
      <c r="O60" s="23" t="s">
        <v>30</v>
      </c>
      <c r="P60" s="24"/>
    </row>
    <row r="61" spans="1:16" ht="33" customHeight="1">
      <c r="A61" s="7">
        <v>59</v>
      </c>
      <c r="B61" s="7" t="s">
        <v>201</v>
      </c>
      <c r="C61" s="7" t="s">
        <v>16</v>
      </c>
      <c r="D61" s="7" t="s">
        <v>173</v>
      </c>
      <c r="E61" s="7" t="s">
        <v>202</v>
      </c>
      <c r="F61" s="8" t="s">
        <v>175</v>
      </c>
      <c r="G61" s="17" t="s">
        <v>108</v>
      </c>
      <c r="H61" s="15">
        <f t="shared" si="0"/>
        <v>45.9</v>
      </c>
      <c r="I61" s="7" t="s">
        <v>150</v>
      </c>
      <c r="J61" s="7" t="s">
        <v>177</v>
      </c>
      <c r="K61" s="18">
        <v>3</v>
      </c>
      <c r="L61" s="17" t="s">
        <v>203</v>
      </c>
      <c r="M61" s="15">
        <f t="shared" si="1"/>
        <v>26.232</v>
      </c>
      <c r="N61" s="23">
        <f t="shared" si="2"/>
        <v>72.132</v>
      </c>
      <c r="O61" s="23" t="s">
        <v>30</v>
      </c>
      <c r="P61" s="24"/>
    </row>
    <row r="62" spans="1:16" ht="33" customHeight="1">
      <c r="A62" s="7">
        <v>60</v>
      </c>
      <c r="B62" s="7" t="s">
        <v>204</v>
      </c>
      <c r="C62" s="7" t="s">
        <v>16</v>
      </c>
      <c r="D62" s="7" t="s">
        <v>173</v>
      </c>
      <c r="E62" s="7" t="s">
        <v>205</v>
      </c>
      <c r="F62" s="8" t="s">
        <v>175</v>
      </c>
      <c r="G62" s="17" t="s">
        <v>206</v>
      </c>
      <c r="H62" s="15">
        <f t="shared" si="0"/>
        <v>51</v>
      </c>
      <c r="I62" s="7" t="s">
        <v>150</v>
      </c>
      <c r="J62" s="7" t="s">
        <v>177</v>
      </c>
      <c r="K62" s="18"/>
      <c r="L62" s="17" t="s">
        <v>43</v>
      </c>
      <c r="M62" s="15" t="e">
        <f t="shared" si="1"/>
        <v>#VALUE!</v>
      </c>
      <c r="N62" s="23" t="e">
        <f t="shared" si="2"/>
        <v>#VALUE!</v>
      </c>
      <c r="O62" s="23" t="s">
        <v>30</v>
      </c>
      <c r="P62" s="24"/>
    </row>
    <row r="63" spans="1:16" s="1" customFormat="1" ht="33" customHeight="1">
      <c r="A63" s="10">
        <v>61</v>
      </c>
      <c r="B63" s="10" t="s">
        <v>207</v>
      </c>
      <c r="C63" s="10" t="s">
        <v>16</v>
      </c>
      <c r="D63" s="10" t="s">
        <v>208</v>
      </c>
      <c r="E63" s="10" t="s">
        <v>209</v>
      </c>
      <c r="F63" s="11" t="s">
        <v>210</v>
      </c>
      <c r="G63" s="12">
        <v>82</v>
      </c>
      <c r="H63" s="13">
        <f t="shared" si="0"/>
        <v>49.2</v>
      </c>
      <c r="I63" s="10" t="s">
        <v>20</v>
      </c>
      <c r="J63" s="10" t="s">
        <v>211</v>
      </c>
      <c r="K63" s="20">
        <v>4</v>
      </c>
      <c r="L63" s="12">
        <v>86.32</v>
      </c>
      <c r="M63" s="13">
        <f t="shared" si="1"/>
        <v>34.528</v>
      </c>
      <c r="N63" s="21">
        <f t="shared" si="2"/>
        <v>83.728</v>
      </c>
      <c r="O63" s="21" t="s">
        <v>52</v>
      </c>
      <c r="P63" s="22"/>
    </row>
    <row r="64" spans="1:16" s="1" customFormat="1" ht="33" customHeight="1">
      <c r="A64" s="10">
        <v>62</v>
      </c>
      <c r="B64" s="10" t="s">
        <v>212</v>
      </c>
      <c r="C64" s="10" t="s">
        <v>16</v>
      </c>
      <c r="D64" s="10" t="s">
        <v>208</v>
      </c>
      <c r="E64" s="10" t="s">
        <v>213</v>
      </c>
      <c r="F64" s="11" t="s">
        <v>210</v>
      </c>
      <c r="G64" s="12">
        <v>82</v>
      </c>
      <c r="H64" s="13">
        <f t="shared" si="0"/>
        <v>49.2</v>
      </c>
      <c r="I64" s="10" t="s">
        <v>20</v>
      </c>
      <c r="J64" s="10" t="s">
        <v>211</v>
      </c>
      <c r="K64" s="20">
        <v>5</v>
      </c>
      <c r="L64" s="12">
        <v>84.03</v>
      </c>
      <c r="M64" s="13">
        <f t="shared" si="1"/>
        <v>33.612</v>
      </c>
      <c r="N64" s="21">
        <f t="shared" si="2"/>
        <v>82.812</v>
      </c>
      <c r="O64" s="21" t="s">
        <v>52</v>
      </c>
      <c r="P64" s="22"/>
    </row>
    <row r="65" spans="1:16" ht="33" customHeight="1">
      <c r="A65" s="7">
        <v>63</v>
      </c>
      <c r="B65" s="7" t="s">
        <v>214</v>
      </c>
      <c r="C65" s="7" t="s">
        <v>16</v>
      </c>
      <c r="D65" s="7" t="s">
        <v>208</v>
      </c>
      <c r="E65" s="7" t="s">
        <v>215</v>
      </c>
      <c r="F65" s="8" t="s">
        <v>210</v>
      </c>
      <c r="G65" s="17" t="s">
        <v>108</v>
      </c>
      <c r="H65" s="15">
        <f aca="true" t="shared" si="3" ref="H65:H110">G65*0.6</f>
        <v>45.9</v>
      </c>
      <c r="I65" s="7" t="s">
        <v>20</v>
      </c>
      <c r="J65" s="7" t="s">
        <v>211</v>
      </c>
      <c r="K65" s="18">
        <v>3</v>
      </c>
      <c r="L65" s="17" t="s">
        <v>216</v>
      </c>
      <c r="M65" s="15">
        <f aca="true" t="shared" si="4" ref="M65:M110">L65*0.4</f>
        <v>33.54</v>
      </c>
      <c r="N65" s="23">
        <f aca="true" t="shared" si="5" ref="N65:N110">M65+H65</f>
        <v>79.44</v>
      </c>
      <c r="O65" s="23" t="s">
        <v>30</v>
      </c>
      <c r="P65" s="24"/>
    </row>
    <row r="66" spans="1:16" ht="33" customHeight="1">
      <c r="A66" s="7">
        <v>64</v>
      </c>
      <c r="B66" s="7" t="s">
        <v>217</v>
      </c>
      <c r="C66" s="7" t="s">
        <v>16</v>
      </c>
      <c r="D66" s="7" t="s">
        <v>208</v>
      </c>
      <c r="E66" s="7" t="s">
        <v>218</v>
      </c>
      <c r="F66" s="8" t="s">
        <v>210</v>
      </c>
      <c r="G66" s="17" t="s">
        <v>219</v>
      </c>
      <c r="H66" s="15">
        <f t="shared" si="3"/>
        <v>45.6</v>
      </c>
      <c r="I66" s="7" t="s">
        <v>20</v>
      </c>
      <c r="J66" s="7" t="s">
        <v>211</v>
      </c>
      <c r="K66" s="18">
        <v>2</v>
      </c>
      <c r="L66" s="17" t="s">
        <v>220</v>
      </c>
      <c r="M66" s="15">
        <f t="shared" si="4"/>
        <v>33.352</v>
      </c>
      <c r="N66" s="23">
        <f t="shared" si="5"/>
        <v>78.952</v>
      </c>
      <c r="O66" s="23" t="s">
        <v>30</v>
      </c>
      <c r="P66" s="24"/>
    </row>
    <row r="67" spans="1:16" ht="33" customHeight="1">
      <c r="A67" s="7">
        <v>65</v>
      </c>
      <c r="B67" s="7" t="s">
        <v>221</v>
      </c>
      <c r="C67" s="7" t="s">
        <v>16</v>
      </c>
      <c r="D67" s="7" t="s">
        <v>208</v>
      </c>
      <c r="E67" s="7" t="s">
        <v>222</v>
      </c>
      <c r="F67" s="8" t="s">
        <v>210</v>
      </c>
      <c r="G67" s="14">
        <v>75.5</v>
      </c>
      <c r="H67" s="15">
        <f t="shared" si="3"/>
        <v>45.3</v>
      </c>
      <c r="I67" s="7" t="s">
        <v>20</v>
      </c>
      <c r="J67" s="7" t="s">
        <v>211</v>
      </c>
      <c r="K67" s="18">
        <v>6</v>
      </c>
      <c r="L67" s="14">
        <v>84.13</v>
      </c>
      <c r="M67" s="15">
        <f t="shared" si="4"/>
        <v>33.652</v>
      </c>
      <c r="N67" s="23">
        <f t="shared" si="5"/>
        <v>78.952</v>
      </c>
      <c r="O67" s="23" t="s">
        <v>30</v>
      </c>
      <c r="P67" s="24"/>
    </row>
    <row r="68" spans="1:16" ht="33" customHeight="1">
      <c r="A68" s="7">
        <v>66</v>
      </c>
      <c r="B68" s="7" t="s">
        <v>223</v>
      </c>
      <c r="C68" s="7" t="s">
        <v>16</v>
      </c>
      <c r="D68" s="7" t="s">
        <v>208</v>
      </c>
      <c r="E68" s="7" t="s">
        <v>224</v>
      </c>
      <c r="F68" s="8" t="s">
        <v>210</v>
      </c>
      <c r="G68" s="17" t="s">
        <v>108</v>
      </c>
      <c r="H68" s="15">
        <f t="shared" si="3"/>
        <v>45.9</v>
      </c>
      <c r="I68" s="7" t="s">
        <v>20</v>
      </c>
      <c r="J68" s="7" t="s">
        <v>211</v>
      </c>
      <c r="K68" s="18"/>
      <c r="L68" s="17" t="s">
        <v>43</v>
      </c>
      <c r="M68" s="15" t="e">
        <f t="shared" si="4"/>
        <v>#VALUE!</v>
      </c>
      <c r="N68" s="23" t="e">
        <f t="shared" si="5"/>
        <v>#VALUE!</v>
      </c>
      <c r="O68" s="23" t="s">
        <v>30</v>
      </c>
      <c r="P68" s="24"/>
    </row>
    <row r="69" spans="1:16" ht="33" customHeight="1">
      <c r="A69" s="7">
        <v>67</v>
      </c>
      <c r="B69" s="7" t="s">
        <v>225</v>
      </c>
      <c r="C69" s="7" t="s">
        <v>16</v>
      </c>
      <c r="D69" s="7" t="s">
        <v>208</v>
      </c>
      <c r="E69" s="7" t="s">
        <v>226</v>
      </c>
      <c r="F69" s="8" t="s">
        <v>210</v>
      </c>
      <c r="G69" s="17" t="s">
        <v>114</v>
      </c>
      <c r="H69" s="15">
        <f t="shared" si="3"/>
        <v>45.3</v>
      </c>
      <c r="I69" s="7" t="s">
        <v>20</v>
      </c>
      <c r="J69" s="7" t="s">
        <v>211</v>
      </c>
      <c r="K69" s="18"/>
      <c r="L69" s="17" t="s">
        <v>43</v>
      </c>
      <c r="M69" s="15" t="e">
        <f t="shared" si="4"/>
        <v>#VALUE!</v>
      </c>
      <c r="N69" s="23" t="e">
        <f t="shared" si="5"/>
        <v>#VALUE!</v>
      </c>
      <c r="O69" s="23" t="s">
        <v>30</v>
      </c>
      <c r="P69" s="24"/>
    </row>
    <row r="70" spans="1:16" s="1" customFormat="1" ht="33" customHeight="1">
      <c r="A70" s="10">
        <v>68</v>
      </c>
      <c r="B70" s="10" t="s">
        <v>227</v>
      </c>
      <c r="C70" s="10" t="s">
        <v>16</v>
      </c>
      <c r="D70" s="10" t="s">
        <v>228</v>
      </c>
      <c r="E70" s="10" t="s">
        <v>229</v>
      </c>
      <c r="F70" s="11" t="s">
        <v>230</v>
      </c>
      <c r="G70" s="16" t="s">
        <v>231</v>
      </c>
      <c r="H70" s="13">
        <f t="shared" si="3"/>
        <v>52.5</v>
      </c>
      <c r="I70" s="10" t="s">
        <v>49</v>
      </c>
      <c r="J70" s="10" t="s">
        <v>232</v>
      </c>
      <c r="K70" s="20">
        <v>6</v>
      </c>
      <c r="L70" s="16" t="s">
        <v>233</v>
      </c>
      <c r="M70" s="13">
        <f t="shared" si="4"/>
        <v>32.92</v>
      </c>
      <c r="N70" s="21">
        <f t="shared" si="5"/>
        <v>85.42</v>
      </c>
      <c r="O70" s="21" t="s">
        <v>52</v>
      </c>
      <c r="P70" s="22"/>
    </row>
    <row r="71" spans="1:16" s="1" customFormat="1" ht="33" customHeight="1">
      <c r="A71" s="10">
        <v>69</v>
      </c>
      <c r="B71" s="10" t="s">
        <v>234</v>
      </c>
      <c r="C71" s="10" t="s">
        <v>24</v>
      </c>
      <c r="D71" s="10" t="s">
        <v>228</v>
      </c>
      <c r="E71" s="10" t="s">
        <v>235</v>
      </c>
      <c r="F71" s="11" t="s">
        <v>230</v>
      </c>
      <c r="G71" s="16" t="s">
        <v>160</v>
      </c>
      <c r="H71" s="13">
        <f t="shared" si="3"/>
        <v>49.2</v>
      </c>
      <c r="I71" s="10" t="s">
        <v>49</v>
      </c>
      <c r="J71" s="10" t="s">
        <v>232</v>
      </c>
      <c r="K71" s="20">
        <v>2</v>
      </c>
      <c r="L71" s="16" t="s">
        <v>236</v>
      </c>
      <c r="M71" s="13">
        <f t="shared" si="4"/>
        <v>35.056</v>
      </c>
      <c r="N71" s="21">
        <f t="shared" si="5"/>
        <v>84.256</v>
      </c>
      <c r="O71" s="21" t="s">
        <v>52</v>
      </c>
      <c r="P71" s="22"/>
    </row>
    <row r="72" spans="1:16" s="1" customFormat="1" ht="33" customHeight="1">
      <c r="A72" s="10">
        <v>70</v>
      </c>
      <c r="B72" s="10" t="s">
        <v>237</v>
      </c>
      <c r="C72" s="10" t="s">
        <v>16</v>
      </c>
      <c r="D72" s="10" t="s">
        <v>228</v>
      </c>
      <c r="E72" s="10" t="s">
        <v>238</v>
      </c>
      <c r="F72" s="11" t="s">
        <v>230</v>
      </c>
      <c r="G72" s="16" t="s">
        <v>239</v>
      </c>
      <c r="H72" s="13">
        <f t="shared" si="3"/>
        <v>48.9</v>
      </c>
      <c r="I72" s="10" t="s">
        <v>49</v>
      </c>
      <c r="J72" s="10" t="s">
        <v>232</v>
      </c>
      <c r="K72" s="20">
        <v>12</v>
      </c>
      <c r="L72" s="16" t="s">
        <v>240</v>
      </c>
      <c r="M72" s="13">
        <f t="shared" si="4"/>
        <v>34.776</v>
      </c>
      <c r="N72" s="21">
        <f t="shared" si="5"/>
        <v>83.676</v>
      </c>
      <c r="O72" s="21" t="s">
        <v>52</v>
      </c>
      <c r="P72" s="22"/>
    </row>
    <row r="73" spans="1:16" s="1" customFormat="1" ht="33" customHeight="1">
      <c r="A73" s="10">
        <v>71</v>
      </c>
      <c r="B73" s="10" t="s">
        <v>241</v>
      </c>
      <c r="C73" s="10" t="s">
        <v>24</v>
      </c>
      <c r="D73" s="10" t="s">
        <v>228</v>
      </c>
      <c r="E73" s="10" t="s">
        <v>242</v>
      </c>
      <c r="F73" s="11" t="s">
        <v>230</v>
      </c>
      <c r="G73" s="16" t="s">
        <v>243</v>
      </c>
      <c r="H73" s="13">
        <f t="shared" si="3"/>
        <v>48.3</v>
      </c>
      <c r="I73" s="10" t="s">
        <v>49</v>
      </c>
      <c r="J73" s="10" t="s">
        <v>232</v>
      </c>
      <c r="K73" s="20">
        <v>4</v>
      </c>
      <c r="L73" s="16" t="s">
        <v>244</v>
      </c>
      <c r="M73" s="13">
        <f t="shared" si="4"/>
        <v>32.952</v>
      </c>
      <c r="N73" s="21">
        <f t="shared" si="5"/>
        <v>81.252</v>
      </c>
      <c r="O73" s="21" t="s">
        <v>52</v>
      </c>
      <c r="P73" s="22"/>
    </row>
    <row r="74" spans="1:16" ht="33" customHeight="1">
      <c r="A74" s="7">
        <v>72</v>
      </c>
      <c r="B74" s="7" t="s">
        <v>245</v>
      </c>
      <c r="C74" s="7" t="s">
        <v>24</v>
      </c>
      <c r="D74" s="7" t="s">
        <v>228</v>
      </c>
      <c r="E74" s="7" t="s">
        <v>246</v>
      </c>
      <c r="F74" s="8" t="s">
        <v>230</v>
      </c>
      <c r="G74" s="17" t="s">
        <v>247</v>
      </c>
      <c r="H74" s="15">
        <f t="shared" si="3"/>
        <v>47.1</v>
      </c>
      <c r="I74" s="7" t="s">
        <v>49</v>
      </c>
      <c r="J74" s="7" t="s">
        <v>232</v>
      </c>
      <c r="K74" s="18">
        <v>7</v>
      </c>
      <c r="L74" s="17" t="s">
        <v>248</v>
      </c>
      <c r="M74" s="15">
        <f t="shared" si="4"/>
        <v>33.848</v>
      </c>
      <c r="N74" s="23">
        <f t="shared" si="5"/>
        <v>80.948</v>
      </c>
      <c r="O74" s="23" t="s">
        <v>30</v>
      </c>
      <c r="P74" s="24"/>
    </row>
    <row r="75" spans="1:16" ht="33" customHeight="1">
      <c r="A75" s="7">
        <v>73</v>
      </c>
      <c r="B75" s="7" t="s">
        <v>249</v>
      </c>
      <c r="C75" s="7" t="s">
        <v>16</v>
      </c>
      <c r="D75" s="7" t="s">
        <v>228</v>
      </c>
      <c r="E75" s="7" t="s">
        <v>250</v>
      </c>
      <c r="F75" s="8" t="s">
        <v>230</v>
      </c>
      <c r="G75" s="17" t="s">
        <v>191</v>
      </c>
      <c r="H75" s="15">
        <f t="shared" si="3"/>
        <v>46.8</v>
      </c>
      <c r="I75" s="7" t="s">
        <v>49</v>
      </c>
      <c r="J75" s="7" t="s">
        <v>232</v>
      </c>
      <c r="K75" s="18">
        <v>10</v>
      </c>
      <c r="L75" s="17" t="s">
        <v>251</v>
      </c>
      <c r="M75" s="15">
        <f t="shared" si="4"/>
        <v>33.104</v>
      </c>
      <c r="N75" s="23">
        <f t="shared" si="5"/>
        <v>79.904</v>
      </c>
      <c r="O75" s="23" t="s">
        <v>30</v>
      </c>
      <c r="P75" s="24"/>
    </row>
    <row r="76" spans="1:16" ht="33" customHeight="1">
      <c r="A76" s="7">
        <v>74</v>
      </c>
      <c r="B76" s="7" t="s">
        <v>252</v>
      </c>
      <c r="C76" s="7" t="s">
        <v>16</v>
      </c>
      <c r="D76" s="7" t="s">
        <v>228</v>
      </c>
      <c r="E76" s="7" t="s">
        <v>253</v>
      </c>
      <c r="F76" s="8" t="s">
        <v>230</v>
      </c>
      <c r="G76" s="17" t="s">
        <v>166</v>
      </c>
      <c r="H76" s="15">
        <f t="shared" si="3"/>
        <v>46.2</v>
      </c>
      <c r="I76" s="7" t="s">
        <v>49</v>
      </c>
      <c r="J76" s="7" t="s">
        <v>232</v>
      </c>
      <c r="K76" s="18">
        <v>1</v>
      </c>
      <c r="L76" s="17" t="s">
        <v>254</v>
      </c>
      <c r="M76" s="15">
        <f t="shared" si="4"/>
        <v>32.632</v>
      </c>
      <c r="N76" s="23">
        <f t="shared" si="5"/>
        <v>78.832</v>
      </c>
      <c r="O76" s="23" t="s">
        <v>30</v>
      </c>
      <c r="P76" s="24"/>
    </row>
    <row r="77" spans="1:16" ht="33" customHeight="1">
      <c r="A77" s="7">
        <v>75</v>
      </c>
      <c r="B77" s="7" t="s">
        <v>255</v>
      </c>
      <c r="C77" s="7" t="s">
        <v>24</v>
      </c>
      <c r="D77" s="7" t="s">
        <v>228</v>
      </c>
      <c r="E77" s="7" t="s">
        <v>256</v>
      </c>
      <c r="F77" s="8" t="s">
        <v>230</v>
      </c>
      <c r="G77" s="17" t="s">
        <v>257</v>
      </c>
      <c r="H77" s="15">
        <f t="shared" si="3"/>
        <v>47.7</v>
      </c>
      <c r="I77" s="7" t="s">
        <v>49</v>
      </c>
      <c r="J77" s="7" t="s">
        <v>232</v>
      </c>
      <c r="K77" s="18">
        <v>11</v>
      </c>
      <c r="L77" s="17" t="s">
        <v>258</v>
      </c>
      <c r="M77" s="15">
        <f t="shared" si="4"/>
        <v>31.104</v>
      </c>
      <c r="N77" s="23">
        <f t="shared" si="5"/>
        <v>78.804</v>
      </c>
      <c r="O77" s="23" t="s">
        <v>30</v>
      </c>
      <c r="P77" s="24"/>
    </row>
    <row r="78" spans="1:16" ht="33" customHeight="1">
      <c r="A78" s="7">
        <v>76</v>
      </c>
      <c r="B78" s="7" t="s">
        <v>259</v>
      </c>
      <c r="C78" s="7" t="s">
        <v>16</v>
      </c>
      <c r="D78" s="7" t="s">
        <v>228</v>
      </c>
      <c r="E78" s="7" t="s">
        <v>260</v>
      </c>
      <c r="F78" s="8" t="s">
        <v>230</v>
      </c>
      <c r="G78" s="17" t="s">
        <v>261</v>
      </c>
      <c r="H78" s="15">
        <f t="shared" si="3"/>
        <v>47.4</v>
      </c>
      <c r="I78" s="7" t="s">
        <v>49</v>
      </c>
      <c r="J78" s="7" t="s">
        <v>232</v>
      </c>
      <c r="K78" s="18">
        <v>9</v>
      </c>
      <c r="L78" s="17" t="s">
        <v>262</v>
      </c>
      <c r="M78" s="15">
        <f t="shared" si="4"/>
        <v>31.072</v>
      </c>
      <c r="N78" s="23">
        <f t="shared" si="5"/>
        <v>78.472</v>
      </c>
      <c r="O78" s="23" t="s">
        <v>30</v>
      </c>
      <c r="P78" s="24"/>
    </row>
    <row r="79" spans="1:16" ht="33" customHeight="1">
      <c r="A79" s="7">
        <v>77</v>
      </c>
      <c r="B79" s="7" t="s">
        <v>263</v>
      </c>
      <c r="C79" s="7" t="s">
        <v>24</v>
      </c>
      <c r="D79" s="7" t="s">
        <v>228</v>
      </c>
      <c r="E79" s="7" t="s">
        <v>264</v>
      </c>
      <c r="F79" s="8" t="s">
        <v>230</v>
      </c>
      <c r="G79" s="17" t="s">
        <v>108</v>
      </c>
      <c r="H79" s="15">
        <f t="shared" si="3"/>
        <v>45.9</v>
      </c>
      <c r="I79" s="7" t="s">
        <v>49</v>
      </c>
      <c r="J79" s="7" t="s">
        <v>232</v>
      </c>
      <c r="K79" s="18">
        <v>8</v>
      </c>
      <c r="L79" s="17" t="s">
        <v>265</v>
      </c>
      <c r="M79" s="15">
        <f t="shared" si="4"/>
        <v>31.736</v>
      </c>
      <c r="N79" s="23">
        <f t="shared" si="5"/>
        <v>77.636</v>
      </c>
      <c r="O79" s="23" t="s">
        <v>30</v>
      </c>
      <c r="P79" s="24"/>
    </row>
    <row r="80" spans="1:16" ht="33" customHeight="1">
      <c r="A80" s="7">
        <v>78</v>
      </c>
      <c r="B80" s="7" t="s">
        <v>266</v>
      </c>
      <c r="C80" s="7" t="s">
        <v>16</v>
      </c>
      <c r="D80" s="7" t="s">
        <v>228</v>
      </c>
      <c r="E80" s="7" t="s">
        <v>267</v>
      </c>
      <c r="F80" s="8" t="s">
        <v>230</v>
      </c>
      <c r="G80" s="17" t="s">
        <v>191</v>
      </c>
      <c r="H80" s="15">
        <f t="shared" si="3"/>
        <v>46.8</v>
      </c>
      <c r="I80" s="7" t="s">
        <v>49</v>
      </c>
      <c r="J80" s="7" t="s">
        <v>232</v>
      </c>
      <c r="K80" s="18"/>
      <c r="L80" s="17" t="s">
        <v>43</v>
      </c>
      <c r="M80" s="15" t="e">
        <f t="shared" si="4"/>
        <v>#VALUE!</v>
      </c>
      <c r="N80" s="23" t="e">
        <f t="shared" si="5"/>
        <v>#VALUE!</v>
      </c>
      <c r="O80" s="23" t="s">
        <v>30</v>
      </c>
      <c r="P80" s="24"/>
    </row>
    <row r="81" spans="1:16" ht="33" customHeight="1">
      <c r="A81" s="7">
        <v>79</v>
      </c>
      <c r="B81" s="7" t="s">
        <v>268</v>
      </c>
      <c r="C81" s="7" t="s">
        <v>16</v>
      </c>
      <c r="D81" s="7" t="s">
        <v>228</v>
      </c>
      <c r="E81" s="7" t="s">
        <v>269</v>
      </c>
      <c r="F81" s="8" t="s">
        <v>230</v>
      </c>
      <c r="G81" s="17" t="s">
        <v>166</v>
      </c>
      <c r="H81" s="15">
        <f t="shared" si="3"/>
        <v>46.2</v>
      </c>
      <c r="I81" s="7" t="s">
        <v>49</v>
      </c>
      <c r="J81" s="7" t="s">
        <v>232</v>
      </c>
      <c r="K81" s="18"/>
      <c r="L81" s="17" t="s">
        <v>43</v>
      </c>
      <c r="M81" s="15" t="e">
        <f t="shared" si="4"/>
        <v>#VALUE!</v>
      </c>
      <c r="N81" s="23" t="e">
        <f t="shared" si="5"/>
        <v>#VALUE!</v>
      </c>
      <c r="O81" s="23" t="s">
        <v>30</v>
      </c>
      <c r="P81" s="24"/>
    </row>
    <row r="82" spans="1:16" s="1" customFormat="1" ht="33" customHeight="1">
      <c r="A82" s="10">
        <v>80</v>
      </c>
      <c r="B82" s="10" t="s">
        <v>270</v>
      </c>
      <c r="C82" s="10" t="s">
        <v>16</v>
      </c>
      <c r="D82" s="10" t="s">
        <v>271</v>
      </c>
      <c r="E82" s="10" t="s">
        <v>272</v>
      </c>
      <c r="F82" s="11" t="s">
        <v>273</v>
      </c>
      <c r="G82" s="16" t="s">
        <v>166</v>
      </c>
      <c r="H82" s="13">
        <f t="shared" si="3"/>
        <v>46.2</v>
      </c>
      <c r="I82" s="10" t="s">
        <v>150</v>
      </c>
      <c r="J82" s="10" t="s">
        <v>274</v>
      </c>
      <c r="K82" s="20">
        <v>1</v>
      </c>
      <c r="L82" s="16" t="s">
        <v>275</v>
      </c>
      <c r="M82" s="13">
        <f t="shared" si="4"/>
        <v>33.608</v>
      </c>
      <c r="N82" s="21">
        <f t="shared" si="5"/>
        <v>79.808</v>
      </c>
      <c r="O82" s="21" t="s">
        <v>52</v>
      </c>
      <c r="P82" s="22"/>
    </row>
    <row r="83" spans="1:16" ht="33" customHeight="1">
      <c r="A83" s="7">
        <v>81</v>
      </c>
      <c r="B83" s="7" t="s">
        <v>276</v>
      </c>
      <c r="C83" s="7" t="s">
        <v>24</v>
      </c>
      <c r="D83" s="7" t="s">
        <v>271</v>
      </c>
      <c r="E83" s="7" t="s">
        <v>277</v>
      </c>
      <c r="F83" s="8" t="s">
        <v>273</v>
      </c>
      <c r="G83" s="17" t="s">
        <v>243</v>
      </c>
      <c r="H83" s="15">
        <f t="shared" si="3"/>
        <v>48.3</v>
      </c>
      <c r="I83" s="7" t="s">
        <v>150</v>
      </c>
      <c r="J83" s="7" t="s">
        <v>274</v>
      </c>
      <c r="K83" s="9"/>
      <c r="L83" s="17" t="s">
        <v>43</v>
      </c>
      <c r="M83" s="15" t="e">
        <f t="shared" si="4"/>
        <v>#VALUE!</v>
      </c>
      <c r="N83" s="23" t="e">
        <f t="shared" si="5"/>
        <v>#VALUE!</v>
      </c>
      <c r="O83" s="23" t="s">
        <v>30</v>
      </c>
      <c r="P83" s="24"/>
    </row>
    <row r="84" spans="1:16" ht="33" customHeight="1">
      <c r="A84" s="7">
        <v>82</v>
      </c>
      <c r="B84" s="7" t="s">
        <v>278</v>
      </c>
      <c r="C84" s="7" t="s">
        <v>16</v>
      </c>
      <c r="D84" s="7" t="s">
        <v>271</v>
      </c>
      <c r="E84" s="7" t="s">
        <v>279</v>
      </c>
      <c r="F84" s="8" t="s">
        <v>273</v>
      </c>
      <c r="G84" s="17" t="s">
        <v>219</v>
      </c>
      <c r="H84" s="15">
        <f t="shared" si="3"/>
        <v>45.6</v>
      </c>
      <c r="I84" s="7" t="s">
        <v>150</v>
      </c>
      <c r="J84" s="7" t="s">
        <v>274</v>
      </c>
      <c r="K84" s="9"/>
      <c r="L84" s="17" t="s">
        <v>43</v>
      </c>
      <c r="M84" s="15" t="e">
        <f t="shared" si="4"/>
        <v>#VALUE!</v>
      </c>
      <c r="N84" s="23" t="e">
        <f t="shared" si="5"/>
        <v>#VALUE!</v>
      </c>
      <c r="O84" s="23" t="s">
        <v>30</v>
      </c>
      <c r="P84" s="24"/>
    </row>
    <row r="85" spans="1:16" s="1" customFormat="1" ht="33" customHeight="1">
      <c r="A85" s="10">
        <v>83</v>
      </c>
      <c r="B85" s="10" t="s">
        <v>280</v>
      </c>
      <c r="C85" s="10" t="s">
        <v>16</v>
      </c>
      <c r="D85" s="10" t="s">
        <v>281</v>
      </c>
      <c r="E85" s="10" t="s">
        <v>282</v>
      </c>
      <c r="F85" s="11" t="s">
        <v>283</v>
      </c>
      <c r="G85" s="16" t="s">
        <v>160</v>
      </c>
      <c r="H85" s="13">
        <f t="shared" si="3"/>
        <v>49.2</v>
      </c>
      <c r="I85" s="10" t="s">
        <v>109</v>
      </c>
      <c r="J85" s="10" t="s">
        <v>284</v>
      </c>
      <c r="K85" s="20">
        <v>2</v>
      </c>
      <c r="L85" s="16" t="s">
        <v>285</v>
      </c>
      <c r="M85" s="13">
        <f t="shared" si="4"/>
        <v>35.208</v>
      </c>
      <c r="N85" s="21">
        <f t="shared" si="5"/>
        <v>84.408</v>
      </c>
      <c r="O85" s="21" t="s">
        <v>52</v>
      </c>
      <c r="P85" s="22"/>
    </row>
    <row r="86" spans="1:16" ht="33" customHeight="1">
      <c r="A86" s="7">
        <v>84</v>
      </c>
      <c r="B86" s="7" t="s">
        <v>286</v>
      </c>
      <c r="C86" s="7" t="s">
        <v>24</v>
      </c>
      <c r="D86" s="7" t="s">
        <v>281</v>
      </c>
      <c r="E86" s="7" t="s">
        <v>287</v>
      </c>
      <c r="F86" s="8" t="s">
        <v>283</v>
      </c>
      <c r="G86" s="17" t="s">
        <v>261</v>
      </c>
      <c r="H86" s="15">
        <f t="shared" si="3"/>
        <v>47.4</v>
      </c>
      <c r="I86" s="7" t="s">
        <v>109</v>
      </c>
      <c r="J86" s="7" t="s">
        <v>284</v>
      </c>
      <c r="K86" s="18">
        <v>3</v>
      </c>
      <c r="L86" s="17" t="s">
        <v>288</v>
      </c>
      <c r="M86" s="15">
        <f t="shared" si="4"/>
        <v>32.4</v>
      </c>
      <c r="N86" s="23">
        <f t="shared" si="5"/>
        <v>79.8</v>
      </c>
      <c r="O86" s="23" t="s">
        <v>30</v>
      </c>
      <c r="P86" s="24"/>
    </row>
    <row r="87" spans="1:16" ht="33" customHeight="1">
      <c r="A87" s="7">
        <v>85</v>
      </c>
      <c r="B87" s="7" t="s">
        <v>289</v>
      </c>
      <c r="C87" s="7" t="s">
        <v>24</v>
      </c>
      <c r="D87" s="7" t="s">
        <v>281</v>
      </c>
      <c r="E87" s="7" t="s">
        <v>290</v>
      </c>
      <c r="F87" s="8" t="s">
        <v>283</v>
      </c>
      <c r="G87" s="17" t="s">
        <v>261</v>
      </c>
      <c r="H87" s="15">
        <f t="shared" si="3"/>
        <v>47.4</v>
      </c>
      <c r="I87" s="7" t="s">
        <v>109</v>
      </c>
      <c r="J87" s="7" t="s">
        <v>284</v>
      </c>
      <c r="K87" s="18">
        <v>1</v>
      </c>
      <c r="L87" s="17" t="s">
        <v>291</v>
      </c>
      <c r="M87" s="15">
        <f t="shared" si="4"/>
        <v>31.772</v>
      </c>
      <c r="N87" s="23">
        <f t="shared" si="5"/>
        <v>79.172</v>
      </c>
      <c r="O87" s="23" t="s">
        <v>30</v>
      </c>
      <c r="P87" s="24"/>
    </row>
    <row r="88" spans="1:16" s="1" customFormat="1" ht="33" customHeight="1">
      <c r="A88" s="10">
        <v>86</v>
      </c>
      <c r="B88" s="10" t="s">
        <v>292</v>
      </c>
      <c r="C88" s="10" t="s">
        <v>16</v>
      </c>
      <c r="D88" s="10" t="s">
        <v>293</v>
      </c>
      <c r="E88" s="10" t="s">
        <v>294</v>
      </c>
      <c r="F88" s="11" t="s">
        <v>295</v>
      </c>
      <c r="G88" s="16" t="s">
        <v>296</v>
      </c>
      <c r="H88" s="13">
        <f t="shared" si="3"/>
        <v>53.7</v>
      </c>
      <c r="I88" s="10" t="s">
        <v>49</v>
      </c>
      <c r="J88" s="10" t="s">
        <v>297</v>
      </c>
      <c r="K88" s="20">
        <v>7</v>
      </c>
      <c r="L88" s="16" t="s">
        <v>298</v>
      </c>
      <c r="M88" s="13">
        <f t="shared" si="4"/>
        <v>36.068</v>
      </c>
      <c r="N88" s="21">
        <f t="shared" si="5"/>
        <v>89.768</v>
      </c>
      <c r="O88" s="21" t="s">
        <v>52</v>
      </c>
      <c r="P88" s="22"/>
    </row>
    <row r="89" spans="1:16" s="1" customFormat="1" ht="33" customHeight="1">
      <c r="A89" s="10">
        <v>87</v>
      </c>
      <c r="B89" s="10" t="s">
        <v>299</v>
      </c>
      <c r="C89" s="10" t="s">
        <v>24</v>
      </c>
      <c r="D89" s="10" t="s">
        <v>293</v>
      </c>
      <c r="E89" s="10" t="s">
        <v>300</v>
      </c>
      <c r="F89" s="11" t="s">
        <v>295</v>
      </c>
      <c r="G89" s="16" t="s">
        <v>301</v>
      </c>
      <c r="H89" s="13">
        <f t="shared" si="3"/>
        <v>55.5</v>
      </c>
      <c r="I89" s="10" t="s">
        <v>49</v>
      </c>
      <c r="J89" s="10" t="s">
        <v>297</v>
      </c>
      <c r="K89" s="20">
        <v>1</v>
      </c>
      <c r="L89" s="16" t="s">
        <v>302</v>
      </c>
      <c r="M89" s="13">
        <f t="shared" si="4"/>
        <v>32.668</v>
      </c>
      <c r="N89" s="21">
        <f t="shared" si="5"/>
        <v>88.168</v>
      </c>
      <c r="O89" s="21" t="s">
        <v>52</v>
      </c>
      <c r="P89" s="22"/>
    </row>
    <row r="90" spans="1:16" ht="33" customHeight="1">
      <c r="A90" s="7">
        <v>88</v>
      </c>
      <c r="B90" s="7" t="s">
        <v>303</v>
      </c>
      <c r="C90" s="7" t="s">
        <v>16</v>
      </c>
      <c r="D90" s="7" t="s">
        <v>293</v>
      </c>
      <c r="E90" s="7" t="s">
        <v>304</v>
      </c>
      <c r="F90" s="8" t="s">
        <v>295</v>
      </c>
      <c r="G90" s="17" t="s">
        <v>296</v>
      </c>
      <c r="H90" s="15">
        <f t="shared" si="3"/>
        <v>53.7</v>
      </c>
      <c r="I90" s="7" t="s">
        <v>49</v>
      </c>
      <c r="J90" s="7" t="s">
        <v>297</v>
      </c>
      <c r="K90" s="18">
        <v>3</v>
      </c>
      <c r="L90" s="17" t="s">
        <v>275</v>
      </c>
      <c r="M90" s="15">
        <f t="shared" si="4"/>
        <v>33.608</v>
      </c>
      <c r="N90" s="23">
        <f t="shared" si="5"/>
        <v>87.308</v>
      </c>
      <c r="O90" s="23" t="s">
        <v>30</v>
      </c>
      <c r="P90" s="24"/>
    </row>
    <row r="91" spans="1:16" ht="33" customHeight="1">
      <c r="A91" s="7">
        <v>89</v>
      </c>
      <c r="B91" s="7" t="s">
        <v>305</v>
      </c>
      <c r="C91" s="7" t="s">
        <v>16</v>
      </c>
      <c r="D91" s="7" t="s">
        <v>293</v>
      </c>
      <c r="E91" s="7" t="s">
        <v>306</v>
      </c>
      <c r="F91" s="8" t="s">
        <v>295</v>
      </c>
      <c r="G91" s="17" t="s">
        <v>296</v>
      </c>
      <c r="H91" s="15">
        <f t="shared" si="3"/>
        <v>53.7</v>
      </c>
      <c r="I91" s="7" t="s">
        <v>49</v>
      </c>
      <c r="J91" s="7" t="s">
        <v>297</v>
      </c>
      <c r="K91" s="18">
        <v>8</v>
      </c>
      <c r="L91" s="17" t="s">
        <v>307</v>
      </c>
      <c r="M91" s="15">
        <f t="shared" si="4"/>
        <v>31.512</v>
      </c>
      <c r="N91" s="23">
        <f t="shared" si="5"/>
        <v>85.212</v>
      </c>
      <c r="O91" s="23" t="s">
        <v>30</v>
      </c>
      <c r="P91" s="24"/>
    </row>
    <row r="92" spans="1:16" ht="33" customHeight="1">
      <c r="A92" s="7">
        <v>90</v>
      </c>
      <c r="B92" s="7" t="s">
        <v>308</v>
      </c>
      <c r="C92" s="7" t="s">
        <v>16</v>
      </c>
      <c r="D92" s="7" t="s">
        <v>293</v>
      </c>
      <c r="E92" s="7" t="s">
        <v>309</v>
      </c>
      <c r="F92" s="8" t="s">
        <v>295</v>
      </c>
      <c r="G92" s="17" t="s">
        <v>296</v>
      </c>
      <c r="H92" s="15">
        <f t="shared" si="3"/>
        <v>53.7</v>
      </c>
      <c r="I92" s="7" t="s">
        <v>49</v>
      </c>
      <c r="J92" s="7" t="s">
        <v>297</v>
      </c>
      <c r="K92" s="18">
        <v>6</v>
      </c>
      <c r="L92" s="17" t="s">
        <v>310</v>
      </c>
      <c r="M92" s="15">
        <f t="shared" si="4"/>
        <v>31.284</v>
      </c>
      <c r="N92" s="23">
        <f t="shared" si="5"/>
        <v>84.984</v>
      </c>
      <c r="O92" s="23" t="s">
        <v>30</v>
      </c>
      <c r="P92" s="24"/>
    </row>
    <row r="93" spans="1:16" ht="33" customHeight="1">
      <c r="A93" s="7">
        <v>91</v>
      </c>
      <c r="B93" s="7" t="s">
        <v>311</v>
      </c>
      <c r="C93" s="7" t="s">
        <v>16</v>
      </c>
      <c r="D93" s="7" t="s">
        <v>293</v>
      </c>
      <c r="E93" s="7" t="s">
        <v>312</v>
      </c>
      <c r="F93" s="8" t="s">
        <v>295</v>
      </c>
      <c r="G93" s="17" t="s">
        <v>48</v>
      </c>
      <c r="H93" s="15">
        <f t="shared" si="3"/>
        <v>56.7</v>
      </c>
      <c r="I93" s="7" t="s">
        <v>49</v>
      </c>
      <c r="J93" s="7" t="s">
        <v>297</v>
      </c>
      <c r="K93" s="18">
        <v>4</v>
      </c>
      <c r="L93" s="17" t="s">
        <v>313</v>
      </c>
      <c r="M93" s="15">
        <f t="shared" si="4"/>
        <v>28.212</v>
      </c>
      <c r="N93" s="23">
        <f t="shared" si="5"/>
        <v>84.912</v>
      </c>
      <c r="O93" s="23" t="s">
        <v>30</v>
      </c>
      <c r="P93" s="24"/>
    </row>
    <row r="94" spans="1:16" ht="33" customHeight="1">
      <c r="A94" s="7">
        <v>92</v>
      </c>
      <c r="B94" s="7" t="s">
        <v>314</v>
      </c>
      <c r="C94" s="7" t="s">
        <v>24</v>
      </c>
      <c r="D94" s="7" t="s">
        <v>293</v>
      </c>
      <c r="E94" s="7" t="s">
        <v>315</v>
      </c>
      <c r="F94" s="8" t="s">
        <v>295</v>
      </c>
      <c r="G94" s="17" t="s">
        <v>316</v>
      </c>
      <c r="H94" s="15">
        <f t="shared" si="3"/>
        <v>55.8</v>
      </c>
      <c r="I94" s="7" t="s">
        <v>49</v>
      </c>
      <c r="J94" s="7" t="s">
        <v>297</v>
      </c>
      <c r="K94" s="18">
        <v>2</v>
      </c>
      <c r="L94" s="17" t="s">
        <v>317</v>
      </c>
      <c r="M94" s="15">
        <f t="shared" si="4"/>
        <v>28.956</v>
      </c>
      <c r="N94" s="23">
        <f t="shared" si="5"/>
        <v>84.756</v>
      </c>
      <c r="O94" s="23" t="s">
        <v>30</v>
      </c>
      <c r="P94" s="24"/>
    </row>
    <row r="95" spans="1:16" ht="33" customHeight="1">
      <c r="A95" s="7">
        <v>93</v>
      </c>
      <c r="B95" s="7" t="s">
        <v>318</v>
      </c>
      <c r="C95" s="7" t="s">
        <v>16</v>
      </c>
      <c r="D95" s="7" t="s">
        <v>293</v>
      </c>
      <c r="E95" s="7" t="s">
        <v>319</v>
      </c>
      <c r="F95" s="8" t="s">
        <v>295</v>
      </c>
      <c r="G95" s="17" t="s">
        <v>320</v>
      </c>
      <c r="H95" s="15">
        <f t="shared" si="3"/>
        <v>54.3</v>
      </c>
      <c r="I95" s="7" t="s">
        <v>49</v>
      </c>
      <c r="J95" s="7" t="s">
        <v>297</v>
      </c>
      <c r="K95" s="18">
        <v>5</v>
      </c>
      <c r="L95" s="17" t="s">
        <v>321</v>
      </c>
      <c r="M95" s="15">
        <f t="shared" si="4"/>
        <v>30.024</v>
      </c>
      <c r="N95" s="23">
        <f t="shared" si="5"/>
        <v>84.324</v>
      </c>
      <c r="O95" s="23" t="s">
        <v>30</v>
      </c>
      <c r="P95" s="24"/>
    </row>
    <row r="96" spans="1:16" s="1" customFormat="1" ht="33" customHeight="1">
      <c r="A96" s="10">
        <v>94</v>
      </c>
      <c r="B96" s="10" t="s">
        <v>322</v>
      </c>
      <c r="C96" s="10" t="s">
        <v>16</v>
      </c>
      <c r="D96" s="10" t="s">
        <v>323</v>
      </c>
      <c r="E96" s="10" t="s">
        <v>324</v>
      </c>
      <c r="F96" s="11" t="s">
        <v>325</v>
      </c>
      <c r="G96" s="16" t="s">
        <v>195</v>
      </c>
      <c r="H96" s="13">
        <f t="shared" si="3"/>
        <v>43.8</v>
      </c>
      <c r="I96" s="10" t="s">
        <v>109</v>
      </c>
      <c r="J96" s="10" t="s">
        <v>326</v>
      </c>
      <c r="K96" s="20">
        <v>1</v>
      </c>
      <c r="L96" s="16" t="s">
        <v>56</v>
      </c>
      <c r="M96" s="13">
        <f t="shared" si="4"/>
        <v>34.76</v>
      </c>
      <c r="N96" s="21">
        <f t="shared" si="5"/>
        <v>78.56</v>
      </c>
      <c r="O96" s="21" t="s">
        <v>52</v>
      </c>
      <c r="P96" s="22"/>
    </row>
    <row r="97" spans="1:16" s="1" customFormat="1" ht="33" customHeight="1">
      <c r="A97" s="10">
        <v>95</v>
      </c>
      <c r="B97" s="10" t="s">
        <v>327</v>
      </c>
      <c r="C97" s="10" t="s">
        <v>16</v>
      </c>
      <c r="D97" s="10" t="s">
        <v>323</v>
      </c>
      <c r="E97" s="10" t="s">
        <v>328</v>
      </c>
      <c r="F97" s="11" t="s">
        <v>325</v>
      </c>
      <c r="G97" s="16" t="s">
        <v>140</v>
      </c>
      <c r="H97" s="13">
        <f t="shared" si="3"/>
        <v>43.2</v>
      </c>
      <c r="I97" s="10" t="s">
        <v>109</v>
      </c>
      <c r="J97" s="10" t="s">
        <v>326</v>
      </c>
      <c r="K97" s="20">
        <v>5</v>
      </c>
      <c r="L97" s="16" t="s">
        <v>329</v>
      </c>
      <c r="M97" s="13">
        <f t="shared" si="4"/>
        <v>34.552</v>
      </c>
      <c r="N97" s="21">
        <f t="shared" si="5"/>
        <v>77.752</v>
      </c>
      <c r="O97" s="21" t="s">
        <v>52</v>
      </c>
      <c r="P97" s="22"/>
    </row>
    <row r="98" spans="1:16" s="1" customFormat="1" ht="33" customHeight="1">
      <c r="A98" s="10">
        <v>96</v>
      </c>
      <c r="B98" s="10" t="s">
        <v>330</v>
      </c>
      <c r="C98" s="10" t="s">
        <v>24</v>
      </c>
      <c r="D98" s="10" t="s">
        <v>323</v>
      </c>
      <c r="E98" s="10" t="s">
        <v>331</v>
      </c>
      <c r="F98" s="11" t="s">
        <v>325</v>
      </c>
      <c r="G98" s="16" t="s">
        <v>332</v>
      </c>
      <c r="H98" s="13">
        <f t="shared" si="3"/>
        <v>41.7</v>
      </c>
      <c r="I98" s="10" t="s">
        <v>109</v>
      </c>
      <c r="J98" s="10" t="s">
        <v>326</v>
      </c>
      <c r="K98" s="20">
        <v>8</v>
      </c>
      <c r="L98" s="16" t="s">
        <v>329</v>
      </c>
      <c r="M98" s="13">
        <f t="shared" si="4"/>
        <v>34.552</v>
      </c>
      <c r="N98" s="21">
        <f t="shared" si="5"/>
        <v>76.252</v>
      </c>
      <c r="O98" s="21" t="s">
        <v>52</v>
      </c>
      <c r="P98" s="22"/>
    </row>
    <row r="99" spans="1:16" s="1" customFormat="1" ht="33" customHeight="1">
      <c r="A99" s="10">
        <v>97</v>
      </c>
      <c r="B99" s="10" t="s">
        <v>333</v>
      </c>
      <c r="C99" s="10" t="s">
        <v>16</v>
      </c>
      <c r="D99" s="10" t="s">
        <v>323</v>
      </c>
      <c r="E99" s="10" t="s">
        <v>334</v>
      </c>
      <c r="F99" s="11" t="s">
        <v>325</v>
      </c>
      <c r="G99" s="12">
        <v>66</v>
      </c>
      <c r="H99" s="13">
        <f t="shared" si="3"/>
        <v>39.6</v>
      </c>
      <c r="I99" s="10" t="s">
        <v>109</v>
      </c>
      <c r="J99" s="10" t="s">
        <v>326</v>
      </c>
      <c r="K99" s="20">
        <v>9</v>
      </c>
      <c r="L99" s="12">
        <v>85.98</v>
      </c>
      <c r="M99" s="13">
        <f t="shared" si="4"/>
        <v>34.392</v>
      </c>
      <c r="N99" s="21">
        <f t="shared" si="5"/>
        <v>73.992</v>
      </c>
      <c r="O99" s="21" t="s">
        <v>52</v>
      </c>
      <c r="P99" s="22"/>
    </row>
    <row r="100" spans="1:16" ht="33" customHeight="1">
      <c r="A100" s="7">
        <v>98</v>
      </c>
      <c r="B100" s="7" t="s">
        <v>335</v>
      </c>
      <c r="C100" s="7" t="s">
        <v>24</v>
      </c>
      <c r="D100" s="7" t="s">
        <v>323</v>
      </c>
      <c r="E100" s="7" t="s">
        <v>336</v>
      </c>
      <c r="F100" s="8" t="s">
        <v>325</v>
      </c>
      <c r="G100" s="17" t="s">
        <v>337</v>
      </c>
      <c r="H100" s="15">
        <f t="shared" si="3"/>
        <v>41.4</v>
      </c>
      <c r="I100" s="7" t="s">
        <v>109</v>
      </c>
      <c r="J100" s="7" t="s">
        <v>326</v>
      </c>
      <c r="K100" s="18">
        <v>4</v>
      </c>
      <c r="L100" s="17" t="s">
        <v>338</v>
      </c>
      <c r="M100" s="15">
        <f t="shared" si="4"/>
        <v>31.72</v>
      </c>
      <c r="N100" s="23">
        <f t="shared" si="5"/>
        <v>73.12</v>
      </c>
      <c r="O100" s="23" t="s">
        <v>30</v>
      </c>
      <c r="P100" s="24"/>
    </row>
    <row r="101" spans="1:16" ht="33" customHeight="1">
      <c r="A101" s="7">
        <v>99</v>
      </c>
      <c r="B101" s="7" t="s">
        <v>339</v>
      </c>
      <c r="C101" s="7" t="s">
        <v>24</v>
      </c>
      <c r="D101" s="7" t="s">
        <v>323</v>
      </c>
      <c r="E101" s="7" t="s">
        <v>340</v>
      </c>
      <c r="F101" s="8" t="s">
        <v>325</v>
      </c>
      <c r="G101" s="14">
        <v>66.5</v>
      </c>
      <c r="H101" s="15">
        <f t="shared" si="3"/>
        <v>39.9</v>
      </c>
      <c r="I101" s="7" t="s">
        <v>109</v>
      </c>
      <c r="J101" s="7" t="s">
        <v>326</v>
      </c>
      <c r="K101" s="18">
        <v>6</v>
      </c>
      <c r="L101" s="14">
        <v>82.06</v>
      </c>
      <c r="M101" s="15">
        <f t="shared" si="4"/>
        <v>32.824</v>
      </c>
      <c r="N101" s="23">
        <f t="shared" si="5"/>
        <v>72.724</v>
      </c>
      <c r="O101" s="23" t="s">
        <v>30</v>
      </c>
      <c r="P101" s="24"/>
    </row>
    <row r="102" spans="1:16" ht="33" customHeight="1">
      <c r="A102" s="7">
        <v>100</v>
      </c>
      <c r="B102" s="7" t="s">
        <v>341</v>
      </c>
      <c r="C102" s="7" t="s">
        <v>24</v>
      </c>
      <c r="D102" s="7" t="s">
        <v>323</v>
      </c>
      <c r="E102" s="7" t="s">
        <v>342</v>
      </c>
      <c r="F102" s="8" t="s">
        <v>325</v>
      </c>
      <c r="G102" s="17" t="s">
        <v>70</v>
      </c>
      <c r="H102" s="15">
        <f t="shared" si="3"/>
        <v>42.3</v>
      </c>
      <c r="I102" s="7" t="s">
        <v>109</v>
      </c>
      <c r="J102" s="7" t="s">
        <v>326</v>
      </c>
      <c r="K102" s="18">
        <v>10</v>
      </c>
      <c r="L102" s="17" t="s">
        <v>343</v>
      </c>
      <c r="M102" s="15">
        <f t="shared" si="4"/>
        <v>30.072</v>
      </c>
      <c r="N102" s="23">
        <f t="shared" si="5"/>
        <v>72.372</v>
      </c>
      <c r="O102" s="23" t="s">
        <v>30</v>
      </c>
      <c r="P102" s="24"/>
    </row>
    <row r="103" spans="1:16" ht="33" customHeight="1">
      <c r="A103" s="7">
        <v>101</v>
      </c>
      <c r="B103" s="7" t="s">
        <v>344</v>
      </c>
      <c r="C103" s="7" t="s">
        <v>16</v>
      </c>
      <c r="D103" s="7" t="s">
        <v>323</v>
      </c>
      <c r="E103" s="7" t="s">
        <v>345</v>
      </c>
      <c r="F103" s="8" t="s">
        <v>325</v>
      </c>
      <c r="G103" s="17" t="s">
        <v>346</v>
      </c>
      <c r="H103" s="15">
        <f t="shared" si="3"/>
        <v>42</v>
      </c>
      <c r="I103" s="7" t="s">
        <v>109</v>
      </c>
      <c r="J103" s="7" t="s">
        <v>326</v>
      </c>
      <c r="K103" s="18">
        <v>2</v>
      </c>
      <c r="L103" s="17" t="s">
        <v>347</v>
      </c>
      <c r="M103" s="15">
        <f t="shared" si="4"/>
        <v>30.096</v>
      </c>
      <c r="N103" s="23">
        <f t="shared" si="5"/>
        <v>72.096</v>
      </c>
      <c r="O103" s="23" t="s">
        <v>30</v>
      </c>
      <c r="P103" s="24"/>
    </row>
    <row r="104" spans="1:16" ht="33" customHeight="1">
      <c r="A104" s="7">
        <v>102</v>
      </c>
      <c r="B104" s="7" t="s">
        <v>348</v>
      </c>
      <c r="C104" s="7" t="s">
        <v>16</v>
      </c>
      <c r="D104" s="7" t="s">
        <v>323</v>
      </c>
      <c r="E104" s="7" t="s">
        <v>349</v>
      </c>
      <c r="F104" s="8" t="s">
        <v>325</v>
      </c>
      <c r="G104" s="17" t="s">
        <v>145</v>
      </c>
      <c r="H104" s="15">
        <f t="shared" si="3"/>
        <v>40.8</v>
      </c>
      <c r="I104" s="7" t="s">
        <v>109</v>
      </c>
      <c r="J104" s="7" t="s">
        <v>326</v>
      </c>
      <c r="K104" s="18">
        <v>3</v>
      </c>
      <c r="L104" s="17" t="s">
        <v>350</v>
      </c>
      <c r="M104" s="15">
        <f t="shared" si="4"/>
        <v>30.824</v>
      </c>
      <c r="N104" s="23">
        <f t="shared" si="5"/>
        <v>71.624</v>
      </c>
      <c r="O104" s="23" t="s">
        <v>30</v>
      </c>
      <c r="P104" s="24"/>
    </row>
    <row r="105" spans="1:16" ht="33" customHeight="1">
      <c r="A105" s="7">
        <v>103</v>
      </c>
      <c r="B105" s="7" t="s">
        <v>351</v>
      </c>
      <c r="C105" s="7" t="s">
        <v>24</v>
      </c>
      <c r="D105" s="7" t="s">
        <v>323</v>
      </c>
      <c r="E105" s="7" t="s">
        <v>352</v>
      </c>
      <c r="F105" s="8" t="s">
        <v>325</v>
      </c>
      <c r="G105" s="17" t="s">
        <v>353</v>
      </c>
      <c r="H105" s="15">
        <f t="shared" si="3"/>
        <v>40.5</v>
      </c>
      <c r="I105" s="7" t="s">
        <v>109</v>
      </c>
      <c r="J105" s="7" t="s">
        <v>326</v>
      </c>
      <c r="K105" s="18">
        <v>7</v>
      </c>
      <c r="L105" s="17" t="s">
        <v>354</v>
      </c>
      <c r="M105" s="15">
        <f t="shared" si="4"/>
        <v>30.976</v>
      </c>
      <c r="N105" s="23">
        <f t="shared" si="5"/>
        <v>71.476</v>
      </c>
      <c r="O105" s="23" t="s">
        <v>30</v>
      </c>
      <c r="P105" s="24"/>
    </row>
    <row r="106" spans="1:16" ht="33" customHeight="1">
      <c r="A106" s="7">
        <v>104</v>
      </c>
      <c r="B106" s="7" t="s">
        <v>355</v>
      </c>
      <c r="C106" s="7" t="s">
        <v>24</v>
      </c>
      <c r="D106" s="7" t="s">
        <v>323</v>
      </c>
      <c r="E106" s="7" t="s">
        <v>356</v>
      </c>
      <c r="F106" s="8" t="s">
        <v>325</v>
      </c>
      <c r="G106" s="17" t="s">
        <v>353</v>
      </c>
      <c r="H106" s="15">
        <f t="shared" si="3"/>
        <v>40.5</v>
      </c>
      <c r="I106" s="7" t="s">
        <v>109</v>
      </c>
      <c r="J106" s="7" t="s">
        <v>326</v>
      </c>
      <c r="K106" s="18">
        <v>11</v>
      </c>
      <c r="L106" s="17" t="s">
        <v>357</v>
      </c>
      <c r="M106" s="15">
        <f t="shared" si="4"/>
        <v>30.848</v>
      </c>
      <c r="N106" s="23">
        <f t="shared" si="5"/>
        <v>71.348</v>
      </c>
      <c r="O106" s="23" t="s">
        <v>30</v>
      </c>
      <c r="P106" s="24"/>
    </row>
    <row r="107" spans="1:16" ht="33" customHeight="1">
      <c r="A107" s="7">
        <v>105</v>
      </c>
      <c r="B107" s="7" t="s">
        <v>358</v>
      </c>
      <c r="C107" s="7" t="s">
        <v>24</v>
      </c>
      <c r="D107" s="7" t="s">
        <v>323</v>
      </c>
      <c r="E107" s="7" t="s">
        <v>359</v>
      </c>
      <c r="F107" s="8" t="s">
        <v>325</v>
      </c>
      <c r="G107" s="17" t="s">
        <v>70</v>
      </c>
      <c r="H107" s="15">
        <f t="shared" si="3"/>
        <v>42.3</v>
      </c>
      <c r="I107" s="7" t="s">
        <v>109</v>
      </c>
      <c r="J107" s="7" t="s">
        <v>326</v>
      </c>
      <c r="K107" s="18"/>
      <c r="L107" s="17" t="s">
        <v>43</v>
      </c>
      <c r="M107" s="15" t="e">
        <f t="shared" si="4"/>
        <v>#VALUE!</v>
      </c>
      <c r="N107" s="23" t="e">
        <f t="shared" si="5"/>
        <v>#VALUE!</v>
      </c>
      <c r="O107" s="23" t="s">
        <v>30</v>
      </c>
      <c r="P107" s="24"/>
    </row>
    <row r="108" spans="1:16" s="1" customFormat="1" ht="33" customHeight="1">
      <c r="A108" s="10">
        <v>106</v>
      </c>
      <c r="B108" s="10" t="s">
        <v>360</v>
      </c>
      <c r="C108" s="10" t="s">
        <v>16</v>
      </c>
      <c r="D108" s="10" t="s">
        <v>361</v>
      </c>
      <c r="E108" s="10" t="s">
        <v>362</v>
      </c>
      <c r="F108" s="11" t="s">
        <v>363</v>
      </c>
      <c r="G108" s="12">
        <v>82</v>
      </c>
      <c r="H108" s="13">
        <f t="shared" si="3"/>
        <v>49.2</v>
      </c>
      <c r="I108" s="10" t="s">
        <v>109</v>
      </c>
      <c r="J108" s="10" t="s">
        <v>364</v>
      </c>
      <c r="K108" s="20">
        <v>2</v>
      </c>
      <c r="L108" s="12">
        <v>82.97</v>
      </c>
      <c r="M108" s="13">
        <f t="shared" si="4"/>
        <v>33.188</v>
      </c>
      <c r="N108" s="21">
        <f t="shared" si="5"/>
        <v>82.388</v>
      </c>
      <c r="O108" s="21" t="s">
        <v>52</v>
      </c>
      <c r="P108" s="22"/>
    </row>
    <row r="109" spans="1:16" ht="33" customHeight="1">
      <c r="A109" s="7">
        <v>107</v>
      </c>
      <c r="B109" s="7" t="s">
        <v>365</v>
      </c>
      <c r="C109" s="7" t="s">
        <v>16</v>
      </c>
      <c r="D109" s="7" t="s">
        <v>361</v>
      </c>
      <c r="E109" s="7" t="s">
        <v>366</v>
      </c>
      <c r="F109" s="8" t="s">
        <v>363</v>
      </c>
      <c r="G109" s="14">
        <v>77</v>
      </c>
      <c r="H109" s="15">
        <f t="shared" si="3"/>
        <v>46.2</v>
      </c>
      <c r="I109" s="7" t="s">
        <v>109</v>
      </c>
      <c r="J109" s="7" t="s">
        <v>364</v>
      </c>
      <c r="K109" s="18">
        <v>3</v>
      </c>
      <c r="L109" s="14">
        <v>84.67</v>
      </c>
      <c r="M109" s="15">
        <f t="shared" si="4"/>
        <v>33.868</v>
      </c>
      <c r="N109" s="23">
        <f t="shared" si="5"/>
        <v>80.068</v>
      </c>
      <c r="O109" s="23" t="s">
        <v>30</v>
      </c>
      <c r="P109" s="24"/>
    </row>
    <row r="110" spans="1:16" ht="33" customHeight="1">
      <c r="A110" s="7">
        <v>108</v>
      </c>
      <c r="B110" s="7" t="s">
        <v>367</v>
      </c>
      <c r="C110" s="7" t="s">
        <v>16</v>
      </c>
      <c r="D110" s="7" t="s">
        <v>361</v>
      </c>
      <c r="E110" s="7" t="s">
        <v>368</v>
      </c>
      <c r="F110" s="8" t="s">
        <v>363</v>
      </c>
      <c r="G110" s="14">
        <v>79</v>
      </c>
      <c r="H110" s="15">
        <f t="shared" si="3"/>
        <v>47.4</v>
      </c>
      <c r="I110" s="7" t="s">
        <v>109</v>
      </c>
      <c r="J110" s="7" t="s">
        <v>364</v>
      </c>
      <c r="K110" s="18">
        <v>1</v>
      </c>
      <c r="L110" s="14">
        <v>80.87</v>
      </c>
      <c r="M110" s="15">
        <f t="shared" si="4"/>
        <v>32.348</v>
      </c>
      <c r="N110" s="23">
        <f t="shared" si="5"/>
        <v>79.748</v>
      </c>
      <c r="O110" s="23" t="s">
        <v>30</v>
      </c>
      <c r="P110" s="24"/>
    </row>
  </sheetData>
  <sheetProtection/>
  <mergeCells count="1">
    <mergeCell ref="A1:P1"/>
  </mergeCells>
  <printOptions/>
  <pageMargins left="0.511805555555556" right="0.314583333333333" top="0.747916666666667" bottom="0.747916666666667" header="0.314583333333333" footer="0.31458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8" sqref="P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www.xt810.com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xt810</dc:creator>
  <cp:keywords/>
  <dc:description/>
  <cp:lastModifiedBy>普安县人社局公文收发员</cp:lastModifiedBy>
  <cp:lastPrinted>2020-09-05T06:44:00Z</cp:lastPrinted>
  <dcterms:created xsi:type="dcterms:W3CDTF">2020-09-03T03:15:00Z</dcterms:created>
  <dcterms:modified xsi:type="dcterms:W3CDTF">2020-09-06T12:17:40Z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