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<sst xmlns="http://schemas.openxmlformats.org/spreadsheetml/2006/main" count="53" uniqueCount="24">
  <si>
    <t>附件2：</t>
  </si>
  <si>
    <t>临高县人力资源和社会保障局                             招聘事业单位特设岗位综合类工作人员入围面试人员名单</t>
  </si>
  <si>
    <t>序号</t>
  </si>
  <si>
    <t>招聘单位</t>
  </si>
  <si>
    <t>报考岗位</t>
  </si>
  <si>
    <t>姓名</t>
  </si>
  <si>
    <t>性别</t>
  </si>
  <si>
    <t>临高县波莲镇人民政府</t>
  </si>
  <si>
    <t>0101_技术岗01</t>
  </si>
  <si>
    <t>临高县东英镇人民政府</t>
  </si>
  <si>
    <t>0301_技术岗04</t>
  </si>
  <si>
    <t>临高县调楼镇人民政府</t>
  </si>
  <si>
    <t>0401_技术岗05</t>
  </si>
  <si>
    <t>临高县地方公路管理站</t>
  </si>
  <si>
    <t>1201_工程管理</t>
  </si>
  <si>
    <t>临高县融媒体中心</t>
  </si>
  <si>
    <t>2101_中心副主任兼副总编</t>
  </si>
  <si>
    <t>2102_融媒体专业技术人才</t>
  </si>
  <si>
    <t>临高县市场监督管理局</t>
  </si>
  <si>
    <t>2201_机械类计量检定岗</t>
  </si>
  <si>
    <t>临高县住房和城乡建设局</t>
  </si>
  <si>
    <t>2602_水电工程师</t>
  </si>
  <si>
    <t>2603_造价师</t>
  </si>
  <si>
    <t>2604_规划师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</si>
</sst>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7.75390625" style="1" customWidth="1"/>
    <col min="2" max="2" width="18.375" style="1" customWidth="1"/>
    <col min="3" max="3" width="31.625" style="1" customWidth="1"/>
    <col min="4" max="4" width="13.125" style="1" customWidth="1"/>
    <col min="5" max="5" width="20.375" style="1" customWidth="1"/>
    <col min="6" max="16384" width="9.00390625" style="1" customWidth="1"/>
  </cols>
  <sheetData>
    <row r="1" ht="13.5">
      <c r="A1" s="1" t="s">
        <v>0</v>
      </c>
    </row>
    <row r="2" spans="1:5" s="1" customFormat="1" ht="65.25" customHeight="1">
      <c r="A2" s="3" t="s">
        <v>1</v>
      </c>
      <c r="B2" s="3"/>
      <c r="C2" s="3"/>
      <c r="D2" s="3"/>
      <c r="E2" s="3"/>
    </row>
    <row r="3" spans="1:5" s="2" customFormat="1" ht="6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30" customHeight="1">
      <c r="A4" s="5">
        <v>1</v>
      </c>
      <c r="B4" s="6" t="s">
        <v>7</v>
      </c>
      <c r="C4" s="7" t="s">
        <v>8</v>
      </c>
      <c r="D4" s="7" t="str">
        <f>"杨霞"</f>
        <v>杨霞</v>
      </c>
      <c r="E4" s="7" t="str">
        <f aca="true" t="shared" si="0" ref="E4:E6">"女"</f>
        <v>女</v>
      </c>
    </row>
    <row r="5" spans="1:5" s="1" customFormat="1" ht="30" customHeight="1">
      <c r="A5" s="5">
        <v>2</v>
      </c>
      <c r="B5" s="6"/>
      <c r="C5" s="7" t="s">
        <v>8</v>
      </c>
      <c r="D5" s="7" t="str">
        <f>"柳红娟"</f>
        <v>柳红娟</v>
      </c>
      <c r="E5" s="7" t="str">
        <f t="shared" si="0"/>
        <v>女</v>
      </c>
    </row>
    <row r="6" spans="1:5" s="1" customFormat="1" ht="30" customHeight="1">
      <c r="A6" s="5">
        <v>3</v>
      </c>
      <c r="B6" s="8" t="s">
        <v>9</v>
      </c>
      <c r="C6" s="7" t="s">
        <v>10</v>
      </c>
      <c r="D6" s="7" t="str">
        <f>"葛仙梅"</f>
        <v>葛仙梅</v>
      </c>
      <c r="E6" s="7" t="str">
        <f t="shared" si="0"/>
        <v>女</v>
      </c>
    </row>
    <row r="7" spans="1:5" s="1" customFormat="1" ht="30" customHeight="1">
      <c r="A7" s="5">
        <v>4</v>
      </c>
      <c r="B7" s="9"/>
      <c r="C7" s="7" t="s">
        <v>10</v>
      </c>
      <c r="D7" s="7" t="str">
        <f>"王笃飞"</f>
        <v>王笃飞</v>
      </c>
      <c r="E7" s="7" t="str">
        <f aca="true" t="shared" si="1" ref="E7:E11">"男"</f>
        <v>男</v>
      </c>
    </row>
    <row r="8" spans="1:5" s="1" customFormat="1" ht="30" customHeight="1">
      <c r="A8" s="5">
        <v>5</v>
      </c>
      <c r="B8" s="9"/>
      <c r="C8" s="7" t="s">
        <v>10</v>
      </c>
      <c r="D8" s="7" t="str">
        <f>"冯立君"</f>
        <v>冯立君</v>
      </c>
      <c r="E8" s="7" t="str">
        <f t="shared" si="1"/>
        <v>男</v>
      </c>
    </row>
    <row r="9" spans="1:5" s="1" customFormat="1" ht="30" customHeight="1">
      <c r="A9" s="5">
        <v>6</v>
      </c>
      <c r="B9" s="9"/>
      <c r="C9" s="7" t="s">
        <v>10</v>
      </c>
      <c r="D9" s="7" t="str">
        <f>"陈凤英"</f>
        <v>陈凤英</v>
      </c>
      <c r="E9" s="7" t="str">
        <f aca="true" t="shared" si="2" ref="E9:E12">"女"</f>
        <v>女</v>
      </c>
    </row>
    <row r="10" spans="1:5" s="1" customFormat="1" ht="30" customHeight="1">
      <c r="A10" s="5">
        <v>7</v>
      </c>
      <c r="B10" s="9"/>
      <c r="C10" s="7" t="s">
        <v>10</v>
      </c>
      <c r="D10" s="7" t="str">
        <f>"李美佳"</f>
        <v>李美佳</v>
      </c>
      <c r="E10" s="7" t="str">
        <f t="shared" si="2"/>
        <v>女</v>
      </c>
    </row>
    <row r="11" spans="1:5" s="1" customFormat="1" ht="30" customHeight="1">
      <c r="A11" s="5">
        <v>8</v>
      </c>
      <c r="B11" s="9"/>
      <c r="C11" s="7" t="s">
        <v>10</v>
      </c>
      <c r="D11" s="7" t="str">
        <f>"杜海龙"</f>
        <v>杜海龙</v>
      </c>
      <c r="E11" s="7" t="str">
        <f t="shared" si="1"/>
        <v>男</v>
      </c>
    </row>
    <row r="12" spans="1:5" s="1" customFormat="1" ht="30" customHeight="1">
      <c r="A12" s="5">
        <v>9</v>
      </c>
      <c r="B12" s="9"/>
      <c r="C12" s="7" t="s">
        <v>10</v>
      </c>
      <c r="D12" s="7" t="str">
        <f>"邓小颜"</f>
        <v>邓小颜</v>
      </c>
      <c r="E12" s="7" t="str">
        <f t="shared" si="2"/>
        <v>女</v>
      </c>
    </row>
    <row r="13" spans="1:11" s="1" customFormat="1" ht="45.75" customHeight="1">
      <c r="A13" s="5">
        <v>10</v>
      </c>
      <c r="B13" s="8" t="s">
        <v>11</v>
      </c>
      <c r="C13" s="7" t="s">
        <v>12</v>
      </c>
      <c r="D13" s="7" t="str">
        <f>"吴廷昌"</f>
        <v>吴廷昌</v>
      </c>
      <c r="E13" s="7" t="str">
        <f aca="true" t="shared" si="3" ref="E13:E34">"男"</f>
        <v>男</v>
      </c>
      <c r="F13" s="10"/>
      <c r="G13" s="10"/>
      <c r="H13" s="10"/>
      <c r="I13" s="10"/>
      <c r="J13" s="10"/>
      <c r="K13" s="10"/>
    </row>
    <row r="14" spans="1:11" s="1" customFormat="1" ht="30" customHeight="1">
      <c r="A14" s="5">
        <v>11</v>
      </c>
      <c r="B14" s="8" t="s">
        <v>13</v>
      </c>
      <c r="C14" s="7" t="s">
        <v>14</v>
      </c>
      <c r="D14" s="7" t="str">
        <f>"刘庞砣"</f>
        <v>刘庞砣</v>
      </c>
      <c r="E14" s="7" t="str">
        <f t="shared" si="3"/>
        <v>男</v>
      </c>
      <c r="F14" s="10"/>
      <c r="G14" s="10"/>
      <c r="H14" s="10"/>
      <c r="I14" s="10"/>
      <c r="J14" s="10"/>
      <c r="K14" s="10"/>
    </row>
    <row r="15" spans="1:11" s="1" customFormat="1" ht="30" customHeight="1">
      <c r="A15" s="5">
        <v>12</v>
      </c>
      <c r="B15" s="11"/>
      <c r="C15" s="7" t="s">
        <v>14</v>
      </c>
      <c r="D15" s="7" t="str">
        <f>"秦儒"</f>
        <v>秦儒</v>
      </c>
      <c r="E15" s="7" t="str">
        <f t="shared" si="3"/>
        <v>男</v>
      </c>
      <c r="F15" s="12"/>
      <c r="G15" s="12"/>
      <c r="H15" s="13"/>
      <c r="I15" s="15"/>
      <c r="J15" s="16"/>
      <c r="K15" s="10"/>
    </row>
    <row r="16" spans="1:11" s="1" customFormat="1" ht="30" customHeight="1">
      <c r="A16" s="5">
        <v>13</v>
      </c>
      <c r="B16" s="9" t="s">
        <v>15</v>
      </c>
      <c r="C16" s="7" t="s">
        <v>16</v>
      </c>
      <c r="D16" s="7" t="str">
        <f>"余洋"</f>
        <v>余洋</v>
      </c>
      <c r="E16" s="7" t="str">
        <f t="shared" si="3"/>
        <v>男</v>
      </c>
      <c r="F16" s="10"/>
      <c r="G16" s="10"/>
      <c r="H16" s="10"/>
      <c r="I16" s="10"/>
      <c r="J16" s="10"/>
      <c r="K16" s="10"/>
    </row>
    <row r="17" spans="1:5" s="1" customFormat="1" ht="30" customHeight="1">
      <c r="A17" s="5">
        <v>14</v>
      </c>
      <c r="B17" s="9"/>
      <c r="C17" s="7" t="s">
        <v>17</v>
      </c>
      <c r="D17" s="7" t="str">
        <f>"于磊"</f>
        <v>于磊</v>
      </c>
      <c r="E17" s="7" t="str">
        <f t="shared" si="3"/>
        <v>男</v>
      </c>
    </row>
    <row r="18" spans="1:5" s="1" customFormat="1" ht="30" customHeight="1">
      <c r="A18" s="5">
        <v>15</v>
      </c>
      <c r="B18" s="9"/>
      <c r="C18" s="7" t="s">
        <v>17</v>
      </c>
      <c r="D18" s="7" t="str">
        <f>"罗运志"</f>
        <v>罗运志</v>
      </c>
      <c r="E18" s="7" t="str">
        <f t="shared" si="3"/>
        <v>男</v>
      </c>
    </row>
    <row r="19" spans="1:5" s="1" customFormat="1" ht="30" customHeight="1">
      <c r="A19" s="5">
        <v>16</v>
      </c>
      <c r="B19" s="11"/>
      <c r="C19" s="7" t="s">
        <v>17</v>
      </c>
      <c r="D19" s="7" t="str">
        <f>"李德皇"</f>
        <v>李德皇</v>
      </c>
      <c r="E19" s="7" t="str">
        <f t="shared" si="3"/>
        <v>男</v>
      </c>
    </row>
    <row r="20" spans="1:5" s="1" customFormat="1" ht="30" customHeight="1">
      <c r="A20" s="5">
        <v>17</v>
      </c>
      <c r="B20" s="8" t="s">
        <v>18</v>
      </c>
      <c r="C20" s="7" t="s">
        <v>19</v>
      </c>
      <c r="D20" s="7" t="str">
        <f>"苏军焕"</f>
        <v>苏军焕</v>
      </c>
      <c r="E20" s="7" t="str">
        <f t="shared" si="3"/>
        <v>男</v>
      </c>
    </row>
    <row r="21" spans="1:5" s="1" customFormat="1" ht="30" customHeight="1">
      <c r="A21" s="5">
        <v>18</v>
      </c>
      <c r="B21" s="9"/>
      <c r="C21" s="7" t="s">
        <v>19</v>
      </c>
      <c r="D21" s="7" t="str">
        <f>"张昌能"</f>
        <v>张昌能</v>
      </c>
      <c r="E21" s="7" t="str">
        <f t="shared" si="3"/>
        <v>男</v>
      </c>
    </row>
    <row r="22" spans="1:5" s="1" customFormat="1" ht="30" customHeight="1">
      <c r="A22" s="5">
        <v>19</v>
      </c>
      <c r="B22" s="9"/>
      <c r="C22" s="7" t="s">
        <v>19</v>
      </c>
      <c r="D22" s="7" t="str">
        <f>"许丁智"</f>
        <v>许丁智</v>
      </c>
      <c r="E22" s="7" t="str">
        <f t="shared" si="3"/>
        <v>男</v>
      </c>
    </row>
    <row r="23" spans="1:5" s="1" customFormat="1" ht="30" customHeight="1">
      <c r="A23" s="5">
        <v>20</v>
      </c>
      <c r="B23" s="9"/>
      <c r="C23" s="7" t="s">
        <v>19</v>
      </c>
      <c r="D23" s="7" t="str">
        <f>"林鸣精"</f>
        <v>林鸣精</v>
      </c>
      <c r="E23" s="7" t="str">
        <f t="shared" si="3"/>
        <v>男</v>
      </c>
    </row>
    <row r="24" spans="1:5" s="1" customFormat="1" ht="30" customHeight="1">
      <c r="A24" s="5">
        <v>21</v>
      </c>
      <c r="B24" s="9"/>
      <c r="C24" s="7" t="s">
        <v>19</v>
      </c>
      <c r="D24" s="7" t="str">
        <f>"杨全成"</f>
        <v>杨全成</v>
      </c>
      <c r="E24" s="7" t="str">
        <f t="shared" si="3"/>
        <v>男</v>
      </c>
    </row>
    <row r="25" spans="1:5" s="1" customFormat="1" ht="30" customHeight="1">
      <c r="A25" s="5">
        <v>22</v>
      </c>
      <c r="B25" s="9"/>
      <c r="C25" s="7" t="s">
        <v>19</v>
      </c>
      <c r="D25" s="7" t="str">
        <f>"韩文定"</f>
        <v>韩文定</v>
      </c>
      <c r="E25" s="7" t="str">
        <f t="shared" si="3"/>
        <v>男</v>
      </c>
    </row>
    <row r="26" spans="1:5" s="1" customFormat="1" ht="30" customHeight="1">
      <c r="A26" s="5">
        <v>23</v>
      </c>
      <c r="B26" s="9"/>
      <c r="C26" s="7" t="s">
        <v>19</v>
      </c>
      <c r="D26" s="7" t="str">
        <f>"钟鼎"</f>
        <v>钟鼎</v>
      </c>
      <c r="E26" s="7" t="str">
        <f t="shared" si="3"/>
        <v>男</v>
      </c>
    </row>
    <row r="27" spans="1:5" s="1" customFormat="1" ht="30" customHeight="1">
      <c r="A27" s="5">
        <v>24</v>
      </c>
      <c r="B27" s="9"/>
      <c r="C27" s="7" t="s">
        <v>19</v>
      </c>
      <c r="D27" s="7" t="str">
        <f>"黄尚才"</f>
        <v>黄尚才</v>
      </c>
      <c r="E27" s="7" t="str">
        <f t="shared" si="3"/>
        <v>男</v>
      </c>
    </row>
    <row r="28" spans="1:5" s="1" customFormat="1" ht="30" customHeight="1">
      <c r="A28" s="5">
        <v>25</v>
      </c>
      <c r="B28" s="9"/>
      <c r="C28" s="7" t="s">
        <v>19</v>
      </c>
      <c r="D28" s="7" t="str">
        <f>"张石金"</f>
        <v>张石金</v>
      </c>
      <c r="E28" s="7" t="str">
        <f t="shared" si="3"/>
        <v>男</v>
      </c>
    </row>
    <row r="29" spans="1:5" s="1" customFormat="1" ht="30" customHeight="1">
      <c r="A29" s="5">
        <v>26</v>
      </c>
      <c r="B29" s="9"/>
      <c r="C29" s="7" t="s">
        <v>19</v>
      </c>
      <c r="D29" s="7" t="str">
        <f>"陈不友"</f>
        <v>陈不友</v>
      </c>
      <c r="E29" s="7" t="str">
        <f t="shared" si="3"/>
        <v>男</v>
      </c>
    </row>
    <row r="30" spans="1:5" s="1" customFormat="1" ht="30" customHeight="1">
      <c r="A30" s="5">
        <v>27</v>
      </c>
      <c r="B30" s="9"/>
      <c r="C30" s="7" t="s">
        <v>19</v>
      </c>
      <c r="D30" s="7" t="str">
        <f>"陈雄胜"</f>
        <v>陈雄胜</v>
      </c>
      <c r="E30" s="7" t="str">
        <f t="shared" si="3"/>
        <v>男</v>
      </c>
    </row>
    <row r="31" spans="1:5" s="1" customFormat="1" ht="30" customHeight="1">
      <c r="A31" s="5">
        <v>28</v>
      </c>
      <c r="B31" s="9"/>
      <c r="C31" s="7" t="s">
        <v>19</v>
      </c>
      <c r="D31" s="7" t="str">
        <f>"周聪"</f>
        <v>周聪</v>
      </c>
      <c r="E31" s="7" t="str">
        <f t="shared" si="3"/>
        <v>男</v>
      </c>
    </row>
    <row r="32" spans="1:5" s="1" customFormat="1" ht="30" customHeight="1">
      <c r="A32" s="5">
        <v>29</v>
      </c>
      <c r="B32" s="11"/>
      <c r="C32" s="7" t="s">
        <v>19</v>
      </c>
      <c r="D32" s="7" t="str">
        <f>"庄琼阳"</f>
        <v>庄琼阳</v>
      </c>
      <c r="E32" s="7" t="str">
        <f t="shared" si="3"/>
        <v>男</v>
      </c>
    </row>
    <row r="33" spans="1:12" s="1" customFormat="1" ht="30" customHeight="1">
      <c r="A33" s="5">
        <v>30</v>
      </c>
      <c r="B33" s="8" t="s">
        <v>20</v>
      </c>
      <c r="C33" s="7" t="s">
        <v>21</v>
      </c>
      <c r="D33" s="7" t="str">
        <f>"邓平正"</f>
        <v>邓平正</v>
      </c>
      <c r="E33" s="7" t="str">
        <f t="shared" si="3"/>
        <v>男</v>
      </c>
      <c r="F33" s="10"/>
      <c r="G33" s="10"/>
      <c r="H33" s="10"/>
      <c r="I33" s="10"/>
      <c r="J33" s="10"/>
      <c r="K33" s="10"/>
      <c r="L33" s="10"/>
    </row>
    <row r="34" spans="1:12" s="1" customFormat="1" ht="30" customHeight="1">
      <c r="A34" s="5">
        <v>31</v>
      </c>
      <c r="B34" s="9"/>
      <c r="C34" s="7" t="s">
        <v>22</v>
      </c>
      <c r="D34" s="7" t="str">
        <f>"李业总"</f>
        <v>李业总</v>
      </c>
      <c r="E34" s="7" t="str">
        <f t="shared" si="3"/>
        <v>男</v>
      </c>
      <c r="F34" s="10"/>
      <c r="G34" s="12"/>
      <c r="H34" s="12"/>
      <c r="I34" s="13"/>
      <c r="J34" s="15"/>
      <c r="K34" s="16"/>
      <c r="L34" s="10"/>
    </row>
    <row r="35" spans="1:12" s="1" customFormat="1" ht="30" customHeight="1">
      <c r="A35" s="5">
        <v>32</v>
      </c>
      <c r="B35" s="9"/>
      <c r="C35" s="7" t="s">
        <v>22</v>
      </c>
      <c r="D35" s="7" t="str">
        <f>"蒋祖丽"</f>
        <v>蒋祖丽</v>
      </c>
      <c r="E35" s="7" t="str">
        <f>"女"</f>
        <v>女</v>
      </c>
      <c r="F35" s="10"/>
      <c r="G35" s="14"/>
      <c r="H35" s="14"/>
      <c r="I35" s="13"/>
      <c r="J35" s="15"/>
      <c r="K35" s="17"/>
      <c r="L35" s="10"/>
    </row>
    <row r="36" spans="1:12" s="1" customFormat="1" ht="30" customHeight="1">
      <c r="A36" s="5">
        <v>33</v>
      </c>
      <c r="B36" s="9"/>
      <c r="C36" s="7" t="s">
        <v>22</v>
      </c>
      <c r="D36" s="7" t="str">
        <f>"黄汉汕"</f>
        <v>黄汉汕</v>
      </c>
      <c r="E36" s="7" t="str">
        <f aca="true" t="shared" si="4" ref="E36:E38">"男"</f>
        <v>男</v>
      </c>
      <c r="F36" s="10"/>
      <c r="G36" s="10"/>
      <c r="H36" s="10"/>
      <c r="I36" s="10"/>
      <c r="J36" s="10"/>
      <c r="K36" s="10"/>
      <c r="L36" s="10"/>
    </row>
    <row r="37" spans="1:12" s="1" customFormat="1" ht="30" customHeight="1">
      <c r="A37" s="5">
        <v>34</v>
      </c>
      <c r="B37" s="9"/>
      <c r="C37" s="7" t="s">
        <v>22</v>
      </c>
      <c r="D37" s="7" t="str">
        <f>"秦明晖"</f>
        <v>秦明晖</v>
      </c>
      <c r="E37" s="7" t="str">
        <f t="shared" si="4"/>
        <v>男</v>
      </c>
      <c r="F37" s="10"/>
      <c r="G37" s="10"/>
      <c r="H37" s="10"/>
      <c r="I37" s="10"/>
      <c r="J37" s="10"/>
      <c r="K37" s="10"/>
      <c r="L37" s="10"/>
    </row>
    <row r="38" spans="1:5" s="1" customFormat="1" ht="30" customHeight="1">
      <c r="A38" s="5">
        <v>35</v>
      </c>
      <c r="B38" s="9"/>
      <c r="C38" s="7" t="s">
        <v>22</v>
      </c>
      <c r="D38" s="7" t="str">
        <f>"王冠朝"</f>
        <v>王冠朝</v>
      </c>
      <c r="E38" s="7" t="str">
        <f t="shared" si="4"/>
        <v>男</v>
      </c>
    </row>
    <row r="39" spans="1:5" s="1" customFormat="1" ht="30" customHeight="1">
      <c r="A39" s="5">
        <v>36</v>
      </c>
      <c r="B39" s="9"/>
      <c r="C39" s="7" t="s">
        <v>22</v>
      </c>
      <c r="D39" s="7" t="str">
        <f>"郑荷"</f>
        <v>郑荷</v>
      </c>
      <c r="E39" s="7" t="str">
        <f>"女"</f>
        <v>女</v>
      </c>
    </row>
    <row r="40" spans="1:5" s="1" customFormat="1" ht="30" customHeight="1">
      <c r="A40" s="5">
        <v>37</v>
      </c>
      <c r="B40" s="9"/>
      <c r="C40" s="7" t="s">
        <v>23</v>
      </c>
      <c r="D40" s="7" t="str">
        <f>"王勇升"</f>
        <v>王勇升</v>
      </c>
      <c r="E40" s="7" t="str">
        <f aca="true" t="shared" si="5" ref="E40:E42">"男"</f>
        <v>男</v>
      </c>
    </row>
    <row r="41" spans="1:5" s="1" customFormat="1" ht="30" customHeight="1">
      <c r="A41" s="5">
        <v>38</v>
      </c>
      <c r="B41" s="9"/>
      <c r="C41" s="7" t="s">
        <v>23</v>
      </c>
      <c r="D41" s="7" t="str">
        <f>"张博"</f>
        <v>张博</v>
      </c>
      <c r="E41" s="7" t="str">
        <f t="shared" si="5"/>
        <v>男</v>
      </c>
    </row>
    <row r="42" spans="1:5" s="1" customFormat="1" ht="30" customHeight="1">
      <c r="A42" s="5">
        <v>39</v>
      </c>
      <c r="B42" s="11"/>
      <c r="C42" s="7" t="s">
        <v>23</v>
      </c>
      <c r="D42" s="7" t="str">
        <f>"王来源"</f>
        <v>王来源</v>
      </c>
      <c r="E42" s="7" t="str">
        <f t="shared" si="5"/>
        <v>男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2:E2"/>
    <mergeCell ref="B4:B5"/>
    <mergeCell ref="B6:B12"/>
    <mergeCell ref="B14:B15"/>
    <mergeCell ref="B16:B19"/>
    <mergeCell ref="B20:B32"/>
    <mergeCell ref="B33:B42"/>
    <mergeCell ref="G34:G35"/>
    <mergeCell ref="H34:H35"/>
    <mergeCell ref="I34:I35"/>
    <mergeCell ref="J34:J35"/>
    <mergeCell ref="K34:K35"/>
  </mergeCells>
  <printOptions/>
  <pageMargins left="0.275" right="0.275" top="1.02361111111111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</cp:lastModifiedBy>
  <dcterms:created xsi:type="dcterms:W3CDTF">2020-08-05T12:02:42Z</dcterms:created>
  <dcterms:modified xsi:type="dcterms:W3CDTF">2020-09-03T09:53:51Z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