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externalReferences>
    <externalReference r:id="rId2"/>
  </externalReferences>
  <definedNames>
    <definedName name="_xlnm.Print_Titles" localSheetId="0">sheet1!$1:$2</definedName>
    <definedName name="_xlnm._FilterDatabase" localSheetId="0" hidden="1">sheet1!$A$3:$L$3</definedName>
  </definedNames>
  <calcPr calcId="144525"/>
</workbook>
</file>

<file path=xl/sharedStrings.xml><?xml version="1.0" encoding="utf-8"?>
<sst xmlns="http://schemas.openxmlformats.org/spreadsheetml/2006/main" count="108">
  <si>
    <t>万安县2020年度事业单位公开招聘工作人员入闱体检人员名单</t>
  </si>
  <si>
    <t>招聘单位</t>
  </si>
  <si>
    <t>职位名称</t>
  </si>
  <si>
    <t>职位代码</t>
  </si>
  <si>
    <t>姓名</t>
  </si>
  <si>
    <t>证件号码</t>
  </si>
  <si>
    <t>笔试成绩</t>
  </si>
  <si>
    <t>面试成绩</t>
  </si>
  <si>
    <t>总成绩</t>
  </si>
  <si>
    <t>是否入闱</t>
  </si>
  <si>
    <t>万安县统计局城乡社会经济调查队</t>
  </si>
  <si>
    <t>统计岗2</t>
  </si>
  <si>
    <t>101012408003</t>
  </si>
  <si>
    <t>张益诚</t>
  </si>
  <si>
    <t>362428199801160016</t>
  </si>
  <si>
    <t>是</t>
  </si>
  <si>
    <t>万安县市场和质量监督管理综合执法大队</t>
  </si>
  <si>
    <t>药品医疗器械监管岗</t>
  </si>
  <si>
    <t>101012408007</t>
  </si>
  <si>
    <t>李秋雯</t>
  </si>
  <si>
    <t>362427199811040820</t>
  </si>
  <si>
    <t>特种设备监管岗</t>
  </si>
  <si>
    <t>101012408008</t>
  </si>
  <si>
    <t>何星</t>
  </si>
  <si>
    <t>362428199311237711</t>
  </si>
  <si>
    <t>网络交易监管岗</t>
  </si>
  <si>
    <t>101012408009</t>
  </si>
  <si>
    <t>刘振环</t>
  </si>
  <si>
    <t>362425199509064028</t>
  </si>
  <si>
    <t>万安县医疗保险事业管理局</t>
  </si>
  <si>
    <t>医疗审核岗</t>
  </si>
  <si>
    <t>101012408013</t>
  </si>
  <si>
    <t>彭宏林</t>
  </si>
  <si>
    <t>362427199503230315</t>
  </si>
  <si>
    <t>综合岗</t>
  </si>
  <si>
    <t>101012408014</t>
  </si>
  <si>
    <t>李海峰</t>
  </si>
  <si>
    <t>362428199008242710</t>
  </si>
  <si>
    <t>万安县水利电力设计室</t>
  </si>
  <si>
    <t>工程技术人员</t>
  </si>
  <si>
    <t>101012408016</t>
  </si>
  <si>
    <t>邱峰</t>
  </si>
  <si>
    <t>362428198812115718</t>
  </si>
  <si>
    <t>万安县水利工程管理站</t>
  </si>
  <si>
    <t>会计岗</t>
  </si>
  <si>
    <t>101012408017</t>
  </si>
  <si>
    <t>陈慧慧</t>
  </si>
  <si>
    <t>362428199704090028</t>
  </si>
  <si>
    <t>万安县安全生产监察大队</t>
  </si>
  <si>
    <t>监察员</t>
  </si>
  <si>
    <t>101012408022</t>
  </si>
  <si>
    <t>匡成</t>
  </si>
  <si>
    <t>362427199708190038</t>
  </si>
  <si>
    <t>万安县公共就业人才服务局</t>
  </si>
  <si>
    <t>文秘岗</t>
  </si>
  <si>
    <t>101012408025</t>
  </si>
  <si>
    <t>赖科伟</t>
  </si>
  <si>
    <t>362428199506027714</t>
  </si>
  <si>
    <t>101012408026</t>
  </si>
  <si>
    <t>孙攀</t>
  </si>
  <si>
    <t>362428199812274625</t>
  </si>
  <si>
    <t>万安县城市管理执法大队</t>
  </si>
  <si>
    <t>工程技术人员1</t>
  </si>
  <si>
    <t>101012408030</t>
  </si>
  <si>
    <t>何凯</t>
  </si>
  <si>
    <t>362428199608280016</t>
  </si>
  <si>
    <t>工程技术人员2</t>
  </si>
  <si>
    <t>101012408031</t>
  </si>
  <si>
    <t>彭欣</t>
  </si>
  <si>
    <t>362421199712120018</t>
  </si>
  <si>
    <t>万安县农业综合行政执法大队</t>
  </si>
  <si>
    <t>畜牧兽医岗（驻场官方兽医）</t>
  </si>
  <si>
    <t>101012408032</t>
  </si>
  <si>
    <t>郭雪峰</t>
  </si>
  <si>
    <t>362227199802240627</t>
  </si>
  <si>
    <t>万安县农村公路管理所</t>
  </si>
  <si>
    <t>101012408033</t>
  </si>
  <si>
    <t>刘树仁</t>
  </si>
  <si>
    <t>362428199606132116</t>
  </si>
  <si>
    <t>工程技术岗</t>
  </si>
  <si>
    <t>101012408035</t>
  </si>
  <si>
    <t>朱智江</t>
  </si>
  <si>
    <t>362422199603020030</t>
  </si>
  <si>
    <t>王皓</t>
  </si>
  <si>
    <t>362422198711120819</t>
  </si>
  <si>
    <t>万安县中医院</t>
  </si>
  <si>
    <t>101012408037</t>
  </si>
  <si>
    <t>邹祎</t>
  </si>
  <si>
    <t>362428199612040066</t>
  </si>
  <si>
    <t>万安县人民医院</t>
  </si>
  <si>
    <t>101012408039</t>
  </si>
  <si>
    <t>温余强</t>
  </si>
  <si>
    <t>362428199509044130</t>
  </si>
  <si>
    <t>101012408040</t>
  </si>
  <si>
    <t>孙婷</t>
  </si>
  <si>
    <t>362428199208240023</t>
  </si>
  <si>
    <t>江西省万安县公证处</t>
  </si>
  <si>
    <t>公证员或公证员助理</t>
  </si>
  <si>
    <t>101012408041</t>
  </si>
  <si>
    <t>杨婷</t>
  </si>
  <si>
    <t>362426199709219529</t>
  </si>
  <si>
    <t>101012408042</t>
  </si>
  <si>
    <t>龚艳梅</t>
  </si>
  <si>
    <t>362427199601028022</t>
  </si>
  <si>
    <t>万安县工人文化宫</t>
  </si>
  <si>
    <t>101012408043</t>
  </si>
  <si>
    <t>袁玮</t>
  </si>
  <si>
    <t>36242819940901142X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</si>
</sst>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26" borderId="8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21" borderId="6" applyNumberFormat="0" applyAlignment="0" applyProtection="0">
      <alignment vertical="center"/>
    </xf>
    <xf numFmtId="0" fontId="21" fillId="21" borderId="4" applyNumberFormat="0" applyAlignment="0" applyProtection="0">
      <alignment vertical="center"/>
    </xf>
    <xf numFmtId="0" fontId="23" fillId="32" borderId="9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wxid_g5uxcp79yjuj12\FileStorage\File\2020-08\&#19975;&#23433;&#21439;2020&#24180;&#24230;&#20107;&#19994;&#21333;&#20301;&#20844;&#24320;&#25307;&#32856;&#24037;&#20316;&#20154;&#21592;&#25104;&#32489;&#27719;&#24635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H3" t="str">
            <v>张益诚</v>
          </cell>
          <cell r="I3" t="str">
            <v>362428199801160016</v>
          </cell>
          <cell r="J3" t="str">
            <v>136240101410</v>
          </cell>
          <cell r="K3">
            <v>131.15</v>
          </cell>
          <cell r="L3" t="str">
            <v>80.33</v>
          </cell>
        </row>
        <row r="4">
          <cell r="H4" t="str">
            <v>侯宗蔚</v>
          </cell>
          <cell r="I4" t="str">
            <v>362428199701130012</v>
          </cell>
          <cell r="J4" t="str">
            <v>136240503505</v>
          </cell>
          <cell r="K4">
            <v>124.65</v>
          </cell>
          <cell r="L4">
            <v>76.42</v>
          </cell>
        </row>
        <row r="5">
          <cell r="H5" t="str">
            <v>唐粲</v>
          </cell>
          <cell r="I5" t="str">
            <v>362428199803140019</v>
          </cell>
          <cell r="J5" t="str">
            <v>136240102825</v>
          </cell>
          <cell r="K5">
            <v>127.35</v>
          </cell>
          <cell r="L5" t="str">
            <v>74.00</v>
          </cell>
        </row>
        <row r="6">
          <cell r="H6" t="str">
            <v>李秋雯</v>
          </cell>
          <cell r="I6" t="str">
            <v>362427199811040820</v>
          </cell>
          <cell r="J6" t="str">
            <v>136240501409</v>
          </cell>
          <cell r="K6">
            <v>146.6</v>
          </cell>
          <cell r="L6">
            <v>82.79</v>
          </cell>
        </row>
        <row r="7">
          <cell r="H7" t="str">
            <v>温智佳</v>
          </cell>
          <cell r="I7" t="str">
            <v>362425199710250033</v>
          </cell>
          <cell r="J7" t="str">
            <v>136241001515</v>
          </cell>
          <cell r="K7">
            <v>122.4</v>
          </cell>
          <cell r="L7">
            <v>79.79</v>
          </cell>
        </row>
        <row r="8">
          <cell r="H8" t="str">
            <v>周峰羽</v>
          </cell>
          <cell r="I8" t="str">
            <v>362428199802270014</v>
          </cell>
          <cell r="J8" t="str">
            <v>136242501226</v>
          </cell>
          <cell r="K8">
            <v>127.55</v>
          </cell>
          <cell r="L8" t="str">
            <v>缺考</v>
          </cell>
        </row>
        <row r="9">
          <cell r="H9" t="str">
            <v>何星</v>
          </cell>
          <cell r="I9" t="str">
            <v>362428199311237711</v>
          </cell>
          <cell r="J9" t="str">
            <v>136240102702</v>
          </cell>
          <cell r="K9">
            <v>141.5</v>
          </cell>
          <cell r="L9" t="str">
            <v>86.79</v>
          </cell>
        </row>
        <row r="10">
          <cell r="H10" t="str">
            <v>彭越</v>
          </cell>
          <cell r="I10" t="str">
            <v>362428199408062110</v>
          </cell>
          <cell r="J10" t="str">
            <v>136241601425</v>
          </cell>
          <cell r="K10">
            <v>136.35</v>
          </cell>
          <cell r="L10" t="str">
            <v>75.38</v>
          </cell>
        </row>
        <row r="11">
          <cell r="H11" t="str">
            <v>蒋旭</v>
          </cell>
          <cell r="I11" t="str">
            <v>362427199601150335</v>
          </cell>
          <cell r="J11" t="str">
            <v>136241503118</v>
          </cell>
          <cell r="K11">
            <v>130.4</v>
          </cell>
          <cell r="L11" t="str">
            <v>74.85</v>
          </cell>
        </row>
        <row r="12">
          <cell r="H12" t="str">
            <v>刘振环</v>
          </cell>
          <cell r="I12" t="str">
            <v>362425199509064028</v>
          </cell>
          <cell r="J12" t="str">
            <v>136241501023</v>
          </cell>
          <cell r="K12">
            <v>140.05</v>
          </cell>
          <cell r="L12" t="str">
            <v>79.79</v>
          </cell>
        </row>
        <row r="13">
          <cell r="H13" t="str">
            <v>杨辉</v>
          </cell>
          <cell r="I13" t="str">
            <v>362428199705110617</v>
          </cell>
          <cell r="J13" t="str">
            <v>136241004113</v>
          </cell>
          <cell r="K13">
            <v>126.95</v>
          </cell>
          <cell r="L13" t="str">
            <v>78.71</v>
          </cell>
        </row>
        <row r="14">
          <cell r="H14" t="str">
            <v>彭梓鑫</v>
          </cell>
          <cell r="I14" t="str">
            <v>362428199804090025</v>
          </cell>
          <cell r="J14" t="str">
            <v>136241500124</v>
          </cell>
          <cell r="K14">
            <v>121.55</v>
          </cell>
          <cell r="L14" t="str">
            <v>79.06</v>
          </cell>
        </row>
        <row r="15">
          <cell r="H15" t="str">
            <v>彭宏林</v>
          </cell>
          <cell r="I15" t="str">
            <v>362427199503230315</v>
          </cell>
          <cell r="J15" t="str">
            <v>136240500526</v>
          </cell>
          <cell r="K15">
            <v>132</v>
          </cell>
          <cell r="L15" t="str">
            <v>78.65</v>
          </cell>
        </row>
        <row r="16">
          <cell r="H16" t="str">
            <v>邱星杰</v>
          </cell>
          <cell r="I16" t="str">
            <v>362428199606130655</v>
          </cell>
          <cell r="J16" t="str">
            <v>136241502329</v>
          </cell>
          <cell r="K16">
            <v>109.55</v>
          </cell>
          <cell r="L16" t="str">
            <v>77.94</v>
          </cell>
        </row>
        <row r="17">
          <cell r="H17" t="str">
            <v>李海峰</v>
          </cell>
          <cell r="I17" t="str">
            <v>362428199008242710</v>
          </cell>
          <cell r="J17" t="str">
            <v>136241503016</v>
          </cell>
          <cell r="K17">
            <v>112.25</v>
          </cell>
          <cell r="L17" t="str">
            <v>79.40</v>
          </cell>
        </row>
        <row r="18">
          <cell r="H18" t="str">
            <v>宋蔚飞</v>
          </cell>
          <cell r="I18" t="str">
            <v>362428199102183737</v>
          </cell>
          <cell r="J18" t="str">
            <v>136241707518</v>
          </cell>
          <cell r="K18">
            <v>98.85</v>
          </cell>
          <cell r="L18" t="str">
            <v>82.22</v>
          </cell>
        </row>
        <row r="19">
          <cell r="H19" t="str">
            <v>邱峰</v>
          </cell>
          <cell r="I19" t="str">
            <v>362428198812115718</v>
          </cell>
          <cell r="J19" t="str">
            <v>136242504413</v>
          </cell>
          <cell r="K19">
            <v>124.05</v>
          </cell>
          <cell r="L19" t="str">
            <v>73.78</v>
          </cell>
        </row>
        <row r="20">
          <cell r="H20" t="str">
            <v>陈慧慧</v>
          </cell>
          <cell r="I20" t="str">
            <v>362428199704090028</v>
          </cell>
          <cell r="J20" t="str">
            <v>136241602808</v>
          </cell>
          <cell r="K20">
            <v>130.3</v>
          </cell>
          <cell r="L20" t="str">
            <v>80.79</v>
          </cell>
        </row>
        <row r="21">
          <cell r="H21" t="str">
            <v>刘莹清</v>
          </cell>
          <cell r="I21" t="str">
            <v>362428199712040020</v>
          </cell>
          <cell r="J21" t="str">
            <v>136242501113</v>
          </cell>
          <cell r="K21">
            <v>124.9</v>
          </cell>
          <cell r="L21" t="str">
            <v>78.87</v>
          </cell>
        </row>
        <row r="22">
          <cell r="H22" t="str">
            <v>黄子权</v>
          </cell>
          <cell r="I22" t="str">
            <v>362428199712120311</v>
          </cell>
          <cell r="J22" t="str">
            <v>136242500717</v>
          </cell>
          <cell r="K22">
            <v>106.5</v>
          </cell>
          <cell r="L22" t="str">
            <v>75.11</v>
          </cell>
        </row>
        <row r="23">
          <cell r="H23" t="str">
            <v>匡成</v>
          </cell>
          <cell r="I23" t="str">
            <v>362427199708190038</v>
          </cell>
          <cell r="J23" t="str">
            <v>136241000822</v>
          </cell>
          <cell r="K23">
            <v>141.9</v>
          </cell>
          <cell r="L23" t="str">
            <v>82.12</v>
          </cell>
        </row>
        <row r="24">
          <cell r="H24" t="str">
            <v>朱博文</v>
          </cell>
          <cell r="I24" t="str">
            <v>362427199603040316</v>
          </cell>
          <cell r="J24" t="str">
            <v>136241003719</v>
          </cell>
          <cell r="K24">
            <v>137.55</v>
          </cell>
          <cell r="L24" t="str">
            <v>79.07</v>
          </cell>
        </row>
        <row r="25">
          <cell r="H25" t="str">
            <v>曾路遥</v>
          </cell>
          <cell r="I25" t="str">
            <v>362424199704232019</v>
          </cell>
          <cell r="J25" t="str">
            <v>136240503512</v>
          </cell>
          <cell r="K25">
            <v>137</v>
          </cell>
          <cell r="L25" t="str">
            <v>78.62</v>
          </cell>
        </row>
        <row r="26">
          <cell r="H26" t="str">
            <v>赖科伟</v>
          </cell>
          <cell r="I26" t="str">
            <v>362428199506027714</v>
          </cell>
          <cell r="J26" t="str">
            <v>136240502002</v>
          </cell>
          <cell r="K26">
            <v>138.15</v>
          </cell>
          <cell r="L26">
            <v>78.61</v>
          </cell>
        </row>
        <row r="27">
          <cell r="H27" t="str">
            <v>魏林知</v>
          </cell>
          <cell r="I27" t="str">
            <v>362423199608031026</v>
          </cell>
          <cell r="J27" t="str">
            <v>136240505307</v>
          </cell>
          <cell r="K27">
            <v>129.5</v>
          </cell>
          <cell r="L27">
            <v>77.59</v>
          </cell>
        </row>
        <row r="28">
          <cell r="H28" t="str">
            <v>王琳</v>
          </cell>
          <cell r="I28" t="str">
            <v>362428199708115747</v>
          </cell>
          <cell r="J28" t="str">
            <v>136240102612</v>
          </cell>
          <cell r="K28">
            <v>129.3</v>
          </cell>
          <cell r="L28">
            <v>75.48</v>
          </cell>
        </row>
        <row r="29">
          <cell r="H29" t="str">
            <v>孙攀</v>
          </cell>
          <cell r="I29" t="str">
            <v>362428199812274625</v>
          </cell>
          <cell r="J29" t="str">
            <v>136242502226</v>
          </cell>
          <cell r="K29">
            <v>141.4</v>
          </cell>
          <cell r="L29">
            <v>76.38</v>
          </cell>
        </row>
        <row r="30">
          <cell r="H30" t="str">
            <v>刘乐</v>
          </cell>
          <cell r="I30" t="str">
            <v>362428199703150017</v>
          </cell>
          <cell r="J30" t="str">
            <v>136240703409</v>
          </cell>
          <cell r="K30">
            <v>133.6</v>
          </cell>
          <cell r="L30">
            <v>78.69</v>
          </cell>
        </row>
        <row r="31">
          <cell r="H31" t="str">
            <v>曾金琼</v>
          </cell>
          <cell r="I31" t="str">
            <v>362421199911267127</v>
          </cell>
          <cell r="J31" t="str">
            <v>136240102408</v>
          </cell>
          <cell r="K31">
            <v>133.5</v>
          </cell>
          <cell r="L31">
            <v>77.92</v>
          </cell>
        </row>
        <row r="32">
          <cell r="H32" t="str">
            <v>何凯</v>
          </cell>
          <cell r="I32" t="str">
            <v>362428199608280016</v>
          </cell>
          <cell r="J32" t="str">
            <v>136241500208</v>
          </cell>
          <cell r="K32">
            <v>120.1</v>
          </cell>
          <cell r="L32">
            <v>78.31</v>
          </cell>
        </row>
        <row r="33">
          <cell r="H33" t="str">
            <v>刘宇彤</v>
          </cell>
          <cell r="I33" t="str">
            <v>362428199712170028</v>
          </cell>
          <cell r="J33" t="str">
            <v>136240500916</v>
          </cell>
          <cell r="K33">
            <v>116.15</v>
          </cell>
          <cell r="L33">
            <v>79.6</v>
          </cell>
        </row>
        <row r="34">
          <cell r="H34" t="str">
            <v>周扬</v>
          </cell>
          <cell r="I34" t="str">
            <v>362428199507130019</v>
          </cell>
          <cell r="J34" t="str">
            <v>136240501925</v>
          </cell>
          <cell r="K34">
            <v>112</v>
          </cell>
          <cell r="L34">
            <v>75.55</v>
          </cell>
        </row>
        <row r="35">
          <cell r="H35" t="str">
            <v>彭欣</v>
          </cell>
          <cell r="I35" t="str">
            <v>362421199712120018</v>
          </cell>
          <cell r="J35" t="str">
            <v>136240703219</v>
          </cell>
          <cell r="K35">
            <v>135.15</v>
          </cell>
          <cell r="L35">
            <v>80.67</v>
          </cell>
        </row>
        <row r="36">
          <cell r="H36" t="str">
            <v>邱润</v>
          </cell>
          <cell r="I36" t="str">
            <v>362425199808142647</v>
          </cell>
          <cell r="J36" t="str">
            <v>136240504230</v>
          </cell>
          <cell r="K36">
            <v>128.35</v>
          </cell>
          <cell r="L36">
            <v>75.3</v>
          </cell>
        </row>
        <row r="37">
          <cell r="H37" t="str">
            <v>胡婷</v>
          </cell>
          <cell r="I37" t="str">
            <v>360881199709285424</v>
          </cell>
          <cell r="J37" t="str">
            <v>136240702415</v>
          </cell>
          <cell r="K37">
            <v>125.45</v>
          </cell>
          <cell r="L37">
            <v>75.89</v>
          </cell>
        </row>
        <row r="38">
          <cell r="H38" t="str">
            <v>郭雪峰</v>
          </cell>
          <cell r="I38" t="str">
            <v>362227199802240627</v>
          </cell>
          <cell r="J38" t="str">
            <v>136241501018</v>
          </cell>
          <cell r="K38">
            <v>117.3</v>
          </cell>
          <cell r="L38">
            <v>75.93</v>
          </cell>
        </row>
        <row r="39">
          <cell r="H39" t="str">
            <v>彭文应</v>
          </cell>
          <cell r="I39" t="str">
            <v>362423199809231016</v>
          </cell>
          <cell r="J39" t="str">
            <v>136241600824</v>
          </cell>
          <cell r="K39">
            <v>114.75</v>
          </cell>
          <cell r="L39">
            <v>74.44</v>
          </cell>
        </row>
        <row r="40">
          <cell r="H40" t="str">
            <v>张愉</v>
          </cell>
          <cell r="I40" t="str">
            <v>36073019971001145X</v>
          </cell>
          <cell r="J40" t="str">
            <v>136240102919</v>
          </cell>
          <cell r="K40">
            <v>135.4</v>
          </cell>
          <cell r="L40" t="str">
            <v>缺考</v>
          </cell>
        </row>
        <row r="41">
          <cell r="H41" t="str">
            <v>刘树仁</v>
          </cell>
          <cell r="I41" t="str">
            <v>362428199606132116</v>
          </cell>
          <cell r="J41" t="str">
            <v>136241000311</v>
          </cell>
          <cell r="K41">
            <v>137.3</v>
          </cell>
          <cell r="L41">
            <v>80.32</v>
          </cell>
        </row>
        <row r="42">
          <cell r="H42" t="str">
            <v>刘艳</v>
          </cell>
          <cell r="I42" t="str">
            <v>362428199701252722</v>
          </cell>
          <cell r="J42" t="str">
            <v>136240100414</v>
          </cell>
          <cell r="K42">
            <v>131.55</v>
          </cell>
          <cell r="L42">
            <v>79.31</v>
          </cell>
        </row>
        <row r="43">
          <cell r="H43" t="str">
            <v>匡宇琦</v>
          </cell>
          <cell r="I43" t="str">
            <v>362428199511162128</v>
          </cell>
          <cell r="J43" t="str">
            <v>136240103611</v>
          </cell>
          <cell r="K43">
            <v>134.55</v>
          </cell>
          <cell r="L43">
            <v>77.65</v>
          </cell>
        </row>
        <row r="44">
          <cell r="H44" t="str">
            <v>朱智江</v>
          </cell>
          <cell r="I44" t="str">
            <v>362422199603020030</v>
          </cell>
          <cell r="J44" t="str">
            <v>136240504729</v>
          </cell>
          <cell r="K44">
            <v>142.5</v>
          </cell>
          <cell r="L44">
            <v>76.8</v>
          </cell>
        </row>
        <row r="45">
          <cell r="H45" t="str">
            <v>王皓</v>
          </cell>
          <cell r="I45" t="str">
            <v>362422198711120819</v>
          </cell>
          <cell r="J45" t="str">
            <v>136242500126</v>
          </cell>
          <cell r="K45">
            <v>138.15</v>
          </cell>
          <cell r="L45">
            <v>78.55</v>
          </cell>
        </row>
        <row r="46">
          <cell r="H46" t="str">
            <v>康洋</v>
          </cell>
          <cell r="I46" t="str">
            <v>362428199103200033</v>
          </cell>
          <cell r="J46" t="str">
            <v>136240700208</v>
          </cell>
          <cell r="K46">
            <v>134.85</v>
          </cell>
          <cell r="L46">
            <v>77.2</v>
          </cell>
        </row>
        <row r="47">
          <cell r="H47" t="str">
            <v>李彪</v>
          </cell>
          <cell r="I47" t="str">
            <v>362429198811272814</v>
          </cell>
          <cell r="J47" t="str">
            <v>136241503905</v>
          </cell>
          <cell r="K47">
            <v>136.35</v>
          </cell>
          <cell r="L47">
            <v>73.91</v>
          </cell>
        </row>
        <row r="48">
          <cell r="H48" t="str">
            <v>彭炜</v>
          </cell>
          <cell r="I48" t="str">
            <v>362428199108017713</v>
          </cell>
          <cell r="J48" t="str">
            <v>136240504015</v>
          </cell>
          <cell r="K48">
            <v>132.3</v>
          </cell>
          <cell r="L48">
            <v>75.11</v>
          </cell>
        </row>
        <row r="49">
          <cell r="H49" t="str">
            <v>胡辉</v>
          </cell>
          <cell r="I49" t="str">
            <v>362428199307111438</v>
          </cell>
          <cell r="J49" t="str">
            <v>136241500109</v>
          </cell>
          <cell r="K49">
            <v>131.3</v>
          </cell>
          <cell r="L49">
            <v>75.47</v>
          </cell>
        </row>
        <row r="50">
          <cell r="H50" t="str">
            <v>邹祎</v>
          </cell>
          <cell r="I50" t="str">
            <v>362428199612040066</v>
          </cell>
          <cell r="J50" t="str">
            <v>136240102517</v>
          </cell>
          <cell r="K50">
            <v>144.6</v>
          </cell>
          <cell r="L50">
            <v>80.07</v>
          </cell>
        </row>
        <row r="51">
          <cell r="H51" t="str">
            <v>刘群</v>
          </cell>
          <cell r="I51" t="str">
            <v>362428199505074121</v>
          </cell>
          <cell r="J51" t="str">
            <v>136240103007</v>
          </cell>
          <cell r="K51">
            <v>135.25</v>
          </cell>
          <cell r="L51">
            <v>76.67</v>
          </cell>
        </row>
        <row r="52">
          <cell r="H52" t="str">
            <v>尹良源</v>
          </cell>
          <cell r="I52" t="str">
            <v>362428199802081432</v>
          </cell>
          <cell r="J52" t="str">
            <v>136240502813</v>
          </cell>
          <cell r="K52">
            <v>125.9</v>
          </cell>
          <cell r="L52">
            <v>73.5</v>
          </cell>
        </row>
        <row r="53">
          <cell r="H53" t="str">
            <v>温余强</v>
          </cell>
          <cell r="I53" t="str">
            <v>362428199509044130</v>
          </cell>
          <cell r="J53" t="str">
            <v>136241706108</v>
          </cell>
          <cell r="K53">
            <v>140.7</v>
          </cell>
          <cell r="L53">
            <v>77.55</v>
          </cell>
        </row>
        <row r="54">
          <cell r="H54" t="str">
            <v>朱珠</v>
          </cell>
          <cell r="I54" t="str">
            <v>362428199006125123</v>
          </cell>
          <cell r="J54" t="str">
            <v>136241500606</v>
          </cell>
          <cell r="K54">
            <v>131.2</v>
          </cell>
          <cell r="L54">
            <v>80.05</v>
          </cell>
        </row>
        <row r="55">
          <cell r="H55" t="str">
            <v>傅雅倩</v>
          </cell>
          <cell r="I55" t="str">
            <v>362428199410230021</v>
          </cell>
          <cell r="J55" t="str">
            <v>136242505103</v>
          </cell>
          <cell r="K55">
            <v>131.1</v>
          </cell>
          <cell r="L55">
            <v>79.89</v>
          </cell>
        </row>
        <row r="56">
          <cell r="H56" t="str">
            <v>孙婷</v>
          </cell>
          <cell r="I56" t="str">
            <v>362428199208240023</v>
          </cell>
          <cell r="J56" t="str">
            <v>136241502605</v>
          </cell>
          <cell r="K56">
            <v>138.9</v>
          </cell>
          <cell r="L56">
            <v>77.93</v>
          </cell>
        </row>
        <row r="57">
          <cell r="H57" t="str">
            <v>廖玥</v>
          </cell>
          <cell r="I57" t="str">
            <v>36242819970728002X</v>
          </cell>
          <cell r="J57" t="str">
            <v>136240700810</v>
          </cell>
          <cell r="K57">
            <v>123.65</v>
          </cell>
          <cell r="L57">
            <v>78.76</v>
          </cell>
        </row>
        <row r="58">
          <cell r="H58" t="str">
            <v>刘钊</v>
          </cell>
          <cell r="I58" t="str">
            <v>362428199612181467</v>
          </cell>
          <cell r="J58" t="str">
            <v>136241600708</v>
          </cell>
          <cell r="K58">
            <v>126.25</v>
          </cell>
          <cell r="L58">
            <v>76.47</v>
          </cell>
        </row>
        <row r="59">
          <cell r="H59" t="str">
            <v>杨婷</v>
          </cell>
          <cell r="I59" t="str">
            <v>362426199709219529</v>
          </cell>
          <cell r="J59" t="str">
            <v>136240101729</v>
          </cell>
          <cell r="K59">
            <v>143.85</v>
          </cell>
          <cell r="L59" t="str">
            <v>78.17</v>
          </cell>
        </row>
        <row r="60">
          <cell r="H60" t="str">
            <v>龚艳梅</v>
          </cell>
          <cell r="I60" t="str">
            <v>362427199601028022</v>
          </cell>
          <cell r="J60" t="str">
            <v>136241501320</v>
          </cell>
          <cell r="K60">
            <v>130.45</v>
          </cell>
          <cell r="L60" t="str">
            <v>84.81</v>
          </cell>
        </row>
        <row r="61">
          <cell r="H61" t="str">
            <v>周菁</v>
          </cell>
          <cell r="I61" t="str">
            <v>36242119871120002X</v>
          </cell>
          <cell r="J61" t="str">
            <v>136240103526</v>
          </cell>
          <cell r="K61">
            <v>135.55</v>
          </cell>
          <cell r="L61">
            <v>80.57</v>
          </cell>
        </row>
        <row r="62">
          <cell r="H62" t="str">
            <v>赖淑君</v>
          </cell>
          <cell r="I62" t="str">
            <v>362428199309283225</v>
          </cell>
          <cell r="J62" t="str">
            <v>136240701004</v>
          </cell>
          <cell r="K62">
            <v>134.35</v>
          </cell>
          <cell r="L62" t="str">
            <v>78.06</v>
          </cell>
        </row>
        <row r="63">
          <cell r="H63" t="str">
            <v>袁玮</v>
          </cell>
          <cell r="I63" t="str">
            <v>36242819940901142X</v>
          </cell>
          <cell r="J63" t="str">
            <v>136241705716</v>
          </cell>
          <cell r="K63">
            <v>150.2</v>
          </cell>
          <cell r="L63" t="str">
            <v>83.24</v>
          </cell>
        </row>
        <row r="64">
          <cell r="H64" t="str">
            <v>刘莎</v>
          </cell>
          <cell r="I64" t="str">
            <v>362428199205140027</v>
          </cell>
          <cell r="J64" t="str">
            <v>136240701528</v>
          </cell>
          <cell r="K64">
            <v>143.15</v>
          </cell>
          <cell r="L64" t="str">
            <v>81.87</v>
          </cell>
        </row>
        <row r="65">
          <cell r="H65" t="str">
            <v>朱志强</v>
          </cell>
          <cell r="I65" t="str">
            <v>362428199106165114</v>
          </cell>
          <cell r="J65" t="str">
            <v>136241502603</v>
          </cell>
          <cell r="K65">
            <v>139.15</v>
          </cell>
          <cell r="L65" t="str">
            <v>79.86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workbookViewId="0">
      <selection activeCell="K6" sqref="K6"/>
    </sheetView>
  </sheetViews>
  <sheetFormatPr defaultColWidth="9" defaultRowHeight="14.25"/>
  <cols>
    <col min="1" max="1" width="18" customWidth="1"/>
    <col min="2" max="2" width="11.25" customWidth="1"/>
    <col min="3" max="3" width="13.125" customWidth="1"/>
    <col min="4" max="4" width="10" customWidth="1"/>
    <col min="5" max="5" width="21.25" style="2" customWidth="1"/>
    <col min="6" max="6" width="14" style="3" customWidth="1"/>
    <col min="7" max="7" width="11.75" style="3" customWidth="1"/>
    <col min="8" max="8" width="11.125" style="3" customWidth="1"/>
    <col min="9" max="9" width="12.875" customWidth="1"/>
    <col min="12" max="12" width="9.375"/>
  </cols>
  <sheetData>
    <row r="1" s="1" customFormat="1" ht="34" customHeight="1" spans="1:9">
      <c r="A1" s="4" t="s">
        <v>0</v>
      </c>
      <c r="B1" s="4"/>
      <c r="C1" s="4"/>
      <c r="D1" s="4"/>
      <c r="E1" s="4"/>
      <c r="F1" s="5"/>
      <c r="G1" s="5"/>
      <c r="H1" s="5"/>
      <c r="I1" s="4"/>
    </row>
    <row r="2" s="1" customFormat="1" ht="36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6" t="s">
        <v>9</v>
      </c>
    </row>
    <row r="3" ht="42" customHeight="1" spans="1:10">
      <c r="A3" s="8" t="s">
        <v>10</v>
      </c>
      <c r="B3" s="8" t="s">
        <v>11</v>
      </c>
      <c r="C3" s="9" t="s">
        <v>12</v>
      </c>
      <c r="D3" s="9" t="s">
        <v>13</v>
      </c>
      <c r="E3" s="10" t="s">
        <v>14</v>
      </c>
      <c r="F3" s="11">
        <f>VLOOKUP(D3,[1]Sheet1!$H$3:$K$65,4,0)</f>
        <v>131.15</v>
      </c>
      <c r="G3" s="11" t="str">
        <f>VLOOKUP(D3,[1]Sheet1!$H$3:$L$65,5,0)</f>
        <v>80.33</v>
      </c>
      <c r="H3" s="12">
        <f t="shared" ref="H3:H25" si="0">ROUND((F3/2)*0.5+G3*0.5,2)</f>
        <v>72.95</v>
      </c>
      <c r="I3" s="14" t="s">
        <v>15</v>
      </c>
      <c r="J3" s="15"/>
    </row>
    <row r="4" ht="38" customHeight="1" spans="1:10">
      <c r="A4" s="8" t="s">
        <v>16</v>
      </c>
      <c r="B4" s="8" t="s">
        <v>17</v>
      </c>
      <c r="C4" s="9" t="s">
        <v>18</v>
      </c>
      <c r="D4" s="9" t="s">
        <v>19</v>
      </c>
      <c r="E4" s="10" t="s">
        <v>20</v>
      </c>
      <c r="F4" s="11">
        <f>VLOOKUP(D4,[1]Sheet1!$H$3:$K$65,4,0)</f>
        <v>146.6</v>
      </c>
      <c r="G4" s="11">
        <f>VLOOKUP(D4,[1]Sheet1!$H$3:$L$65,5,0)</f>
        <v>82.79</v>
      </c>
      <c r="H4" s="12">
        <f t="shared" si="0"/>
        <v>78.05</v>
      </c>
      <c r="I4" s="14" t="s">
        <v>15</v>
      </c>
      <c r="J4" s="15"/>
    </row>
    <row r="5" ht="42" customHeight="1" spans="1:10">
      <c r="A5" s="8" t="s">
        <v>16</v>
      </c>
      <c r="B5" s="8" t="s">
        <v>21</v>
      </c>
      <c r="C5" s="9" t="s">
        <v>22</v>
      </c>
      <c r="D5" s="9" t="s">
        <v>23</v>
      </c>
      <c r="E5" s="10" t="s">
        <v>24</v>
      </c>
      <c r="F5" s="11">
        <f>VLOOKUP(D5,[1]Sheet1!$H$3:$K$65,4,0)</f>
        <v>141.5</v>
      </c>
      <c r="G5" s="11" t="str">
        <f>VLOOKUP(D5,[1]Sheet1!$H$3:$L$65,5,0)</f>
        <v>86.79</v>
      </c>
      <c r="H5" s="12">
        <f t="shared" si="0"/>
        <v>78.77</v>
      </c>
      <c r="I5" s="14" t="s">
        <v>15</v>
      </c>
      <c r="J5" s="15"/>
    </row>
    <row r="6" ht="37" customHeight="1" spans="1:10">
      <c r="A6" s="8" t="s">
        <v>16</v>
      </c>
      <c r="B6" s="8" t="s">
        <v>25</v>
      </c>
      <c r="C6" s="9" t="s">
        <v>26</v>
      </c>
      <c r="D6" s="9" t="s">
        <v>27</v>
      </c>
      <c r="E6" s="10" t="s">
        <v>28</v>
      </c>
      <c r="F6" s="11">
        <f>VLOOKUP(D6,[1]Sheet1!$H$3:$K$65,4,0)</f>
        <v>140.05</v>
      </c>
      <c r="G6" s="11" t="str">
        <f>VLOOKUP(D6,[1]Sheet1!$H$3:$L$65,5,0)</f>
        <v>79.79</v>
      </c>
      <c r="H6" s="12">
        <f t="shared" si="0"/>
        <v>74.91</v>
      </c>
      <c r="I6" s="14" t="s">
        <v>15</v>
      </c>
      <c r="J6" s="15"/>
    </row>
    <row r="7" ht="31" customHeight="1" spans="1:10">
      <c r="A7" s="13" t="s">
        <v>29</v>
      </c>
      <c r="B7" s="13" t="s">
        <v>30</v>
      </c>
      <c r="C7" s="9" t="s">
        <v>31</v>
      </c>
      <c r="D7" s="9" t="s">
        <v>32</v>
      </c>
      <c r="E7" s="10" t="s">
        <v>33</v>
      </c>
      <c r="F7" s="11">
        <v>132</v>
      </c>
      <c r="G7" s="11" t="str">
        <f>VLOOKUP(D7,[1]Sheet1!$H$3:$L$65,5,0)</f>
        <v>78.65</v>
      </c>
      <c r="H7" s="12">
        <f t="shared" si="0"/>
        <v>72.33</v>
      </c>
      <c r="I7" s="14" t="s">
        <v>15</v>
      </c>
      <c r="J7" s="15"/>
    </row>
    <row r="8" ht="35" customHeight="1" spans="1:10">
      <c r="A8" s="8" t="s">
        <v>29</v>
      </c>
      <c r="B8" s="8" t="s">
        <v>34</v>
      </c>
      <c r="C8" s="9" t="s">
        <v>35</v>
      </c>
      <c r="D8" s="9" t="s">
        <v>36</v>
      </c>
      <c r="E8" s="10" t="s">
        <v>37</v>
      </c>
      <c r="F8" s="11">
        <f>VLOOKUP(D8,[1]Sheet1!$H$3:$K$65,4,0)</f>
        <v>112.25</v>
      </c>
      <c r="G8" s="11" t="str">
        <f>VLOOKUP(D8,[1]Sheet1!$H$3:$L$65,5,0)</f>
        <v>79.40</v>
      </c>
      <c r="H8" s="12">
        <f t="shared" si="0"/>
        <v>67.76</v>
      </c>
      <c r="I8" s="14" t="s">
        <v>15</v>
      </c>
      <c r="J8" s="15"/>
    </row>
    <row r="9" ht="33" customHeight="1" spans="1:10">
      <c r="A9" s="8" t="s">
        <v>38</v>
      </c>
      <c r="B9" s="8" t="s">
        <v>39</v>
      </c>
      <c r="C9" s="9" t="s">
        <v>40</v>
      </c>
      <c r="D9" s="9" t="s">
        <v>41</v>
      </c>
      <c r="E9" s="10" t="s">
        <v>42</v>
      </c>
      <c r="F9" s="11">
        <f>VLOOKUP(D9,[1]Sheet1!$H$3:$K$65,4,0)</f>
        <v>124.05</v>
      </c>
      <c r="G9" s="11" t="str">
        <f>VLOOKUP(D9,[1]Sheet1!$H$3:$L$65,5,0)</f>
        <v>73.78</v>
      </c>
      <c r="H9" s="12">
        <f t="shared" si="0"/>
        <v>67.9</v>
      </c>
      <c r="I9" s="14" t="s">
        <v>15</v>
      </c>
      <c r="J9" s="15"/>
    </row>
    <row r="10" ht="29" customHeight="1" spans="1:10">
      <c r="A10" s="8" t="s">
        <v>43</v>
      </c>
      <c r="B10" s="8" t="s">
        <v>44</v>
      </c>
      <c r="C10" s="9" t="s">
        <v>45</v>
      </c>
      <c r="D10" s="9" t="s">
        <v>46</v>
      </c>
      <c r="E10" s="10" t="s">
        <v>47</v>
      </c>
      <c r="F10" s="11">
        <f>VLOOKUP(D10,[1]Sheet1!$H$3:$K$65,4,0)</f>
        <v>130.3</v>
      </c>
      <c r="G10" s="11" t="str">
        <f>VLOOKUP(D10,[1]Sheet1!$H$3:$L$65,5,0)</f>
        <v>80.79</v>
      </c>
      <c r="H10" s="12">
        <f t="shared" si="0"/>
        <v>72.97</v>
      </c>
      <c r="I10" s="14" t="s">
        <v>15</v>
      </c>
      <c r="J10" s="15"/>
    </row>
    <row r="11" ht="33" customHeight="1" spans="1:10">
      <c r="A11" s="8" t="s">
        <v>48</v>
      </c>
      <c r="B11" s="8" t="s">
        <v>49</v>
      </c>
      <c r="C11" s="9" t="s">
        <v>50</v>
      </c>
      <c r="D11" s="9" t="s">
        <v>51</v>
      </c>
      <c r="E11" s="10" t="s">
        <v>52</v>
      </c>
      <c r="F11" s="11">
        <f>VLOOKUP(D11,[1]Sheet1!$H$3:$K$65,4,0)</f>
        <v>141.9</v>
      </c>
      <c r="G11" s="11" t="str">
        <f>VLOOKUP(D11,[1]Sheet1!$H$3:$L$65,5,0)</f>
        <v>82.12</v>
      </c>
      <c r="H11" s="12">
        <f t="shared" si="0"/>
        <v>76.54</v>
      </c>
      <c r="I11" s="14" t="s">
        <v>15</v>
      </c>
      <c r="J11" s="15"/>
    </row>
    <row r="12" ht="31" customHeight="1" spans="1:10">
      <c r="A12" s="8" t="s">
        <v>53</v>
      </c>
      <c r="B12" s="8" t="s">
        <v>54</v>
      </c>
      <c r="C12" s="8" t="s">
        <v>55</v>
      </c>
      <c r="D12" s="9" t="s">
        <v>56</v>
      </c>
      <c r="E12" s="10" t="s">
        <v>57</v>
      </c>
      <c r="F12" s="11">
        <f>VLOOKUP(D12,[1]Sheet1!$H$3:$K$65,4,0)</f>
        <v>138.15</v>
      </c>
      <c r="G12" s="11">
        <f>VLOOKUP(D12,[1]Sheet1!$H$3:$L$65,5,0)</f>
        <v>78.61</v>
      </c>
      <c r="H12" s="12">
        <f t="shared" si="0"/>
        <v>73.84</v>
      </c>
      <c r="I12" s="14" t="s">
        <v>15</v>
      </c>
      <c r="J12" s="15"/>
    </row>
    <row r="13" ht="32" customHeight="1" spans="1:9">
      <c r="A13" s="8" t="s">
        <v>53</v>
      </c>
      <c r="B13" s="8" t="s">
        <v>34</v>
      </c>
      <c r="C13" s="8" t="s">
        <v>58</v>
      </c>
      <c r="D13" s="9" t="s">
        <v>59</v>
      </c>
      <c r="E13" s="10" t="s">
        <v>60</v>
      </c>
      <c r="F13" s="11">
        <f>VLOOKUP(D13,[1]Sheet1!$H$3:$K$65,4,0)</f>
        <v>141.4</v>
      </c>
      <c r="G13" s="11">
        <f>VLOOKUP(D13,[1]Sheet1!$H$3:$L$65,5,0)</f>
        <v>76.38</v>
      </c>
      <c r="H13" s="12">
        <f t="shared" si="0"/>
        <v>73.54</v>
      </c>
      <c r="I13" s="16" t="s">
        <v>15</v>
      </c>
    </row>
    <row r="14" ht="35" customHeight="1" spans="1:9">
      <c r="A14" s="8" t="s">
        <v>61</v>
      </c>
      <c r="B14" s="8" t="s">
        <v>62</v>
      </c>
      <c r="C14" s="8" t="s">
        <v>63</v>
      </c>
      <c r="D14" s="9" t="s">
        <v>64</v>
      </c>
      <c r="E14" s="10" t="s">
        <v>65</v>
      </c>
      <c r="F14" s="11">
        <f>VLOOKUP(D14,[1]Sheet1!$H$3:$K$65,4,0)</f>
        <v>120.1</v>
      </c>
      <c r="G14" s="11">
        <f>VLOOKUP(D14,[1]Sheet1!$H$3:$L$65,5,0)</f>
        <v>78.31</v>
      </c>
      <c r="H14" s="12">
        <f t="shared" si="0"/>
        <v>69.18</v>
      </c>
      <c r="I14" s="16" t="s">
        <v>15</v>
      </c>
    </row>
    <row r="15" ht="33" customHeight="1" spans="1:9">
      <c r="A15" s="8"/>
      <c r="B15" s="8" t="s">
        <v>66</v>
      </c>
      <c r="C15" s="8" t="s">
        <v>67</v>
      </c>
      <c r="D15" s="9" t="s">
        <v>68</v>
      </c>
      <c r="E15" s="10" t="s">
        <v>69</v>
      </c>
      <c r="F15" s="11">
        <f>VLOOKUP(D15,[1]Sheet1!$H$3:$K$65,4,0)</f>
        <v>135.15</v>
      </c>
      <c r="G15" s="11">
        <f>VLOOKUP(D15,[1]Sheet1!$H$3:$L$65,5,0)</f>
        <v>80.67</v>
      </c>
      <c r="H15" s="12">
        <f t="shared" si="0"/>
        <v>74.12</v>
      </c>
      <c r="I15" s="16" t="s">
        <v>15</v>
      </c>
    </row>
    <row r="16" ht="42" customHeight="1" spans="1:9">
      <c r="A16" s="8" t="s">
        <v>70</v>
      </c>
      <c r="B16" s="8" t="s">
        <v>71</v>
      </c>
      <c r="C16" s="17" t="s">
        <v>72</v>
      </c>
      <c r="D16" s="9" t="s">
        <v>73</v>
      </c>
      <c r="E16" s="10" t="s">
        <v>74</v>
      </c>
      <c r="F16" s="11">
        <f>VLOOKUP(D16,[1]Sheet1!$H$3:$K$65,4,0)</f>
        <v>117.3</v>
      </c>
      <c r="G16" s="11">
        <f>VLOOKUP(D16,[1]Sheet1!$H$3:$L$65,5,0)</f>
        <v>75.93</v>
      </c>
      <c r="H16" s="12">
        <f t="shared" si="0"/>
        <v>67.29</v>
      </c>
      <c r="I16" s="16" t="s">
        <v>15</v>
      </c>
    </row>
    <row r="17" ht="29" customHeight="1" spans="1:9">
      <c r="A17" s="8" t="s">
        <v>75</v>
      </c>
      <c r="B17" s="8" t="s">
        <v>44</v>
      </c>
      <c r="C17" s="8" t="s">
        <v>76</v>
      </c>
      <c r="D17" s="9" t="s">
        <v>77</v>
      </c>
      <c r="E17" s="10" t="s">
        <v>78</v>
      </c>
      <c r="F17" s="11">
        <f>VLOOKUP(D17,[1]Sheet1!$H$3:$K$65,4,0)</f>
        <v>137.3</v>
      </c>
      <c r="G17" s="11">
        <f>VLOOKUP(D17,[1]Sheet1!$H$3:$L$65,5,0)</f>
        <v>80.32</v>
      </c>
      <c r="H17" s="12">
        <f t="shared" si="0"/>
        <v>74.49</v>
      </c>
      <c r="I17" s="16" t="s">
        <v>15</v>
      </c>
    </row>
    <row r="18" ht="25" customHeight="1" spans="1:9">
      <c r="A18" s="8" t="s">
        <v>75</v>
      </c>
      <c r="B18" s="8" t="s">
        <v>79</v>
      </c>
      <c r="C18" s="17" t="s">
        <v>80</v>
      </c>
      <c r="D18" s="9" t="s">
        <v>81</v>
      </c>
      <c r="E18" s="10" t="s">
        <v>82</v>
      </c>
      <c r="F18" s="11">
        <f>VLOOKUP(D18,[1]Sheet1!$H$3:$K$65,4,0)</f>
        <v>142.5</v>
      </c>
      <c r="G18" s="11">
        <f>VLOOKUP(D18,[1]Sheet1!$H$3:$L$65,5,0)</f>
        <v>76.8</v>
      </c>
      <c r="H18" s="12">
        <f t="shared" si="0"/>
        <v>74.03</v>
      </c>
      <c r="I18" s="16" t="s">
        <v>15</v>
      </c>
    </row>
    <row r="19" ht="25" customHeight="1" spans="1:9">
      <c r="A19" s="8"/>
      <c r="B19" s="8"/>
      <c r="C19" s="8"/>
      <c r="D19" s="9" t="s">
        <v>83</v>
      </c>
      <c r="E19" s="10" t="s">
        <v>84</v>
      </c>
      <c r="F19" s="11">
        <f>VLOOKUP(D19,[1]Sheet1!$H$3:$K$65,4,0)</f>
        <v>138.15</v>
      </c>
      <c r="G19" s="11">
        <f>VLOOKUP(D19,[1]Sheet1!$H$3:$L$65,5,0)</f>
        <v>78.55</v>
      </c>
      <c r="H19" s="12">
        <f t="shared" si="0"/>
        <v>73.81</v>
      </c>
      <c r="I19" s="16" t="s">
        <v>15</v>
      </c>
    </row>
    <row r="20" ht="25" customHeight="1" spans="1:9">
      <c r="A20" s="8" t="s">
        <v>85</v>
      </c>
      <c r="B20" s="8" t="s">
        <v>44</v>
      </c>
      <c r="C20" s="8" t="s">
        <v>86</v>
      </c>
      <c r="D20" s="9" t="s">
        <v>87</v>
      </c>
      <c r="E20" s="10" t="s">
        <v>88</v>
      </c>
      <c r="F20" s="11">
        <f>VLOOKUP(D20,[1]Sheet1!$H$3:$K$65,4,0)</f>
        <v>144.6</v>
      </c>
      <c r="G20" s="11">
        <f>VLOOKUP(D20,[1]Sheet1!$H$3:$L$65,5,0)</f>
        <v>80.07</v>
      </c>
      <c r="H20" s="12">
        <f t="shared" si="0"/>
        <v>76.19</v>
      </c>
      <c r="I20" s="16" t="s">
        <v>15</v>
      </c>
    </row>
    <row r="21" ht="25" customHeight="1" spans="1:9">
      <c r="A21" s="8" t="s">
        <v>89</v>
      </c>
      <c r="B21" s="8" t="s">
        <v>44</v>
      </c>
      <c r="C21" s="8" t="s">
        <v>90</v>
      </c>
      <c r="D21" s="9" t="s">
        <v>91</v>
      </c>
      <c r="E21" s="10" t="s">
        <v>92</v>
      </c>
      <c r="F21" s="11">
        <f>VLOOKUP(D21,[1]Sheet1!$H$3:$K$65,4,0)</f>
        <v>140.7</v>
      </c>
      <c r="G21" s="11">
        <f>VLOOKUP(D21,[1]Sheet1!$H$3:$L$65,5,0)</f>
        <v>77.55</v>
      </c>
      <c r="H21" s="12">
        <f t="shared" si="0"/>
        <v>73.95</v>
      </c>
      <c r="I21" s="16" t="s">
        <v>15</v>
      </c>
    </row>
    <row r="22" ht="25" customHeight="1" spans="1:9">
      <c r="A22" s="8"/>
      <c r="B22" s="8" t="s">
        <v>54</v>
      </c>
      <c r="C22" s="8" t="s">
        <v>93</v>
      </c>
      <c r="D22" s="9" t="s">
        <v>94</v>
      </c>
      <c r="E22" s="10" t="s">
        <v>95</v>
      </c>
      <c r="F22" s="11">
        <f>VLOOKUP(D22,[1]Sheet1!$H$3:$K$65,4,0)</f>
        <v>138.9</v>
      </c>
      <c r="G22" s="11">
        <f>VLOOKUP(D22,[1]Sheet1!$H$3:$L$65,5,0)</f>
        <v>77.93</v>
      </c>
      <c r="H22" s="12">
        <f t="shared" si="0"/>
        <v>73.69</v>
      </c>
      <c r="I22" s="16" t="s">
        <v>15</v>
      </c>
    </row>
    <row r="23" ht="29" customHeight="1" spans="1:10">
      <c r="A23" s="8" t="s">
        <v>96</v>
      </c>
      <c r="B23" s="8" t="s">
        <v>97</v>
      </c>
      <c r="C23" s="9" t="s">
        <v>98</v>
      </c>
      <c r="D23" s="9" t="s">
        <v>99</v>
      </c>
      <c r="E23" s="10" t="s">
        <v>100</v>
      </c>
      <c r="F23" s="11">
        <f>VLOOKUP(D23,[1]Sheet1!$H$3:$K$65,4,0)</f>
        <v>143.85</v>
      </c>
      <c r="G23" s="11" t="str">
        <f>VLOOKUP(D23,[1]Sheet1!$H$3:$L$65,5,0)</f>
        <v>78.17</v>
      </c>
      <c r="H23" s="12">
        <f t="shared" si="0"/>
        <v>75.05</v>
      </c>
      <c r="I23" s="14" t="s">
        <v>15</v>
      </c>
      <c r="J23" s="15"/>
    </row>
    <row r="24" ht="33" customHeight="1" spans="1:10">
      <c r="A24" s="8"/>
      <c r="B24" s="8" t="s">
        <v>97</v>
      </c>
      <c r="C24" s="9" t="s">
        <v>101</v>
      </c>
      <c r="D24" s="9" t="s">
        <v>102</v>
      </c>
      <c r="E24" s="10" t="s">
        <v>103</v>
      </c>
      <c r="F24" s="11">
        <f>VLOOKUP(D24,[1]Sheet1!$H$3:$K$65,4,0)</f>
        <v>130.45</v>
      </c>
      <c r="G24" s="11" t="str">
        <f>VLOOKUP(D24,[1]Sheet1!$H$3:$L$65,5,0)</f>
        <v>84.81</v>
      </c>
      <c r="H24" s="12">
        <f t="shared" si="0"/>
        <v>75.02</v>
      </c>
      <c r="I24" s="14" t="s">
        <v>15</v>
      </c>
      <c r="J24" s="15"/>
    </row>
    <row r="25" ht="25" customHeight="1" spans="1:10">
      <c r="A25" s="8" t="s">
        <v>104</v>
      </c>
      <c r="B25" s="8" t="s">
        <v>34</v>
      </c>
      <c r="C25" s="9" t="s">
        <v>105</v>
      </c>
      <c r="D25" s="9" t="s">
        <v>106</v>
      </c>
      <c r="E25" s="10" t="s">
        <v>107</v>
      </c>
      <c r="F25" s="11">
        <f>VLOOKUP(D25,[1]Sheet1!$H$3:$K$65,4,0)</f>
        <v>150.2</v>
      </c>
      <c r="G25" s="11" t="str">
        <f>VLOOKUP(D25,[1]Sheet1!$H$3:$L$65,5,0)</f>
        <v>83.24</v>
      </c>
      <c r="H25" s="12">
        <f t="shared" si="0"/>
        <v>79.17</v>
      </c>
      <c r="I25" s="14" t="s">
        <v>15</v>
      </c>
      <c r="J25" s="15"/>
    </row>
  </sheetData>
  <mergeCells count="7">
    <mergeCell ref="A1:I1"/>
    <mergeCell ref="A14:A15"/>
    <mergeCell ref="A18:A19"/>
    <mergeCell ref="A21:A22"/>
    <mergeCell ref="A23:A24"/>
    <mergeCell ref="B18:B19"/>
    <mergeCell ref="C18:C19"/>
  </mergeCells>
  <printOptions horizontalCentered="1"/>
  <pageMargins left="0.55" right="0.55" top="0.8" bottom="0.8" header="0.509027777777778" footer="0.509027777777778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ccc</cp:lastModifiedBy>
  <dcterms:created xsi:type="dcterms:W3CDTF">2020-09-03T01:21:00Z</dcterms:created>
  <dcterms:modified xsi:type="dcterms:W3CDTF">2020-09-03T06:58:19Z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